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<sst xmlns="http://schemas.openxmlformats.org/spreadsheetml/2006/main" count="70" uniqueCount="28">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</sst>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" fillId="0" borderId="11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9591544"/>
        <c:axId val="19215033"/>
      </c:scatterChart>
      <c:valAx>
        <c:axId val="959154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5033"/>
        <c:crosses val="autoZero"/>
        <c:crossBetween val="midCat"/>
        <c:dispUnits/>
      </c:valAx>
      <c:valAx>
        <c:axId val="19215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15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775"/>
          <c:w val="0.924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'temp-default-100-load'!$B$24:$B$31</c:f>
              <c:numCache/>
            </c:numRef>
          </c:xVal>
          <c:yVal>
            <c:numRef>
              <c:f>'temp-default-100-load'!$J$24:$J$31</c:f>
              <c:numCache/>
            </c:numRef>
          </c:yVal>
          <c:smooth val="0"/>
        </c:ser>
        <c:axId val="29510994"/>
        <c:axId val="64272355"/>
      </c:scatterChart>
      <c:valAx>
        <c:axId val="29510994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2355"/>
        <c:crosses val="autoZero"/>
        <c:crossBetween val="midCat"/>
        <c:dispUnits/>
      </c:valAx>
      <c:valAx>
        <c:axId val="6427235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09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41580284"/>
        <c:axId val="38678237"/>
      </c:scatterChart>
      <c:valAx>
        <c:axId val="41580284"/>
        <c:scaling>
          <c:orientation val="minMax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8237"/>
        <c:crosses val="autoZero"/>
        <c:crossBetween val="midCat"/>
        <c:dispUnits/>
      </c:valAx>
      <c:valAx>
        <c:axId val="38678237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0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'temp-default-100-load'!$J$24:$J$31</c:f>
              <c:numCache/>
            </c:numRef>
          </c:xVal>
          <c:yVal>
            <c:numRef>
              <c:f>'temp-default-100-load'!$E$24:$E$31</c:f>
              <c:numCache/>
            </c:numRef>
          </c:yVal>
          <c:smooth val="1"/>
        </c:ser>
        <c:axId val="12559814"/>
        <c:axId val="45929463"/>
      </c:scatterChart>
      <c:valAx>
        <c:axId val="12559814"/>
        <c:scaling>
          <c:orientation val="minMax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9463"/>
        <c:crosses val="autoZero"/>
        <c:crossBetween val="midCat"/>
        <c:dispUnits/>
      </c:valAx>
      <c:valAx>
        <c:axId val="45929463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98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'temp-default-0-load'!$B$25:$B$32</c:f>
              <c:numCache/>
            </c:numRef>
          </c:xVal>
          <c:yVal>
            <c:numRef>
              <c:f>'temp-default-0-load'!$D$25:$D$32</c:f>
              <c:numCache/>
            </c:numRef>
          </c:yVal>
          <c:smooth val="0"/>
        </c:ser>
        <c:axId val="38717570"/>
        <c:axId val="12913811"/>
      </c:scatterChart>
      <c:valAx>
        <c:axId val="38717570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3811"/>
        <c:crosses val="autoZero"/>
        <c:crossBetween val="midCat"/>
        <c:dispUnits/>
      </c:valAx>
      <c:valAx>
        <c:axId val="1291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175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49115436"/>
        <c:axId val="39385741"/>
      </c:scatterChart>
      <c:valAx>
        <c:axId val="4911543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5741"/>
        <c:crosses val="autoZero"/>
        <c:crossBetween val="midCat"/>
        <c:dispUnits/>
      </c:valAx>
      <c:valAx>
        <c:axId val="39385741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154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'temp-default-0-load'!$B$25:$B$32</c:f>
              <c:numCache/>
            </c:numRef>
          </c:xVal>
          <c:yVal>
            <c:numRef>
              <c:f>'temp-default-0-load'!$J$25:$J$32</c:f>
              <c:numCache/>
            </c:numRef>
          </c:yVal>
          <c:smooth val="0"/>
        </c:ser>
        <c:axId val="18927350"/>
        <c:axId val="36128423"/>
      </c:scatterChart>
      <c:valAx>
        <c:axId val="18927350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28423"/>
        <c:crosses val="autoZero"/>
        <c:crossBetween val="midCat"/>
        <c:dispUnits/>
      </c:valAx>
      <c:valAx>
        <c:axId val="36128423"/>
        <c:scaling>
          <c:orientation val="minMax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273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56720352"/>
        <c:axId val="40721121"/>
      </c:scatterChart>
      <c:valAx>
        <c:axId val="56720352"/>
        <c:scaling>
          <c:orientation val="minMax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21121"/>
        <c:crosses val="autoZero"/>
        <c:crossBetween val="midCat"/>
        <c:dispUnits/>
      </c:valAx>
      <c:valAx>
        <c:axId val="4072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03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5825"/>
          <c:w val="0.923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'temp-default-0-load'!$D$25:$D$32</c:f>
              <c:numCache/>
            </c:numRef>
          </c:xVal>
          <c:yVal>
            <c:numRef>
              <c:f>'temp-default-0-load'!$E$25:$E$32</c:f>
              <c:numCache/>
            </c:numRef>
          </c:yVal>
          <c:smooth val="0"/>
        </c:ser>
        <c:axId val="30945770"/>
        <c:axId val="10076475"/>
      </c:scatterChart>
      <c:valAx>
        <c:axId val="30945770"/>
        <c:scaling>
          <c:orientation val="minMax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6475"/>
        <c:crosses val="autoZero"/>
        <c:crossBetween val="midCat"/>
        <c:dispUnits/>
      </c:valAx>
      <c:valAx>
        <c:axId val="10076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457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23579412"/>
        <c:axId val="10888117"/>
      </c:scatterChart>
      <c:valAx>
        <c:axId val="23579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88117"/>
        <c:crosses val="autoZero"/>
        <c:crossBetween val="midCat"/>
        <c:dispUnits/>
      </c:valAx>
      <c:valAx>
        <c:axId val="10888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94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'temp-default-0-load'!$J$25:$J$32</c:f>
              <c:numCache/>
            </c:numRef>
          </c:xVal>
          <c:yVal>
            <c:numRef>
              <c:f>'temp-default-0-load'!$E$25:$E$32</c:f>
              <c:numCache/>
            </c:numRef>
          </c:yVal>
          <c:smooth val="1"/>
        </c:ser>
        <c:axId val="30884190"/>
        <c:axId val="9522255"/>
      </c:scatterChart>
      <c:valAx>
        <c:axId val="30884190"/>
        <c:scaling>
          <c:orientation val="minMax"/>
          <c:min val="2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22255"/>
        <c:crosses val="autoZero"/>
        <c:crossBetween val="midCat"/>
        <c:dispUnits/>
      </c:valAx>
      <c:valAx>
        <c:axId val="952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841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5"/>
          <c:w val="0.924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18591432"/>
        <c:axId val="33105161"/>
      </c:scatterChart>
      <c:valAx>
        <c:axId val="1859143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5161"/>
        <c:crosses val="autoZero"/>
        <c:crossBetween val="midCat"/>
        <c:dispUnits/>
      </c:valAx>
      <c:valAx>
        <c:axId val="3310516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14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1476375</xdr:colOff>
      <xdr:row>79</xdr:row>
      <xdr:rowOff>28575</xdr:rowOff>
    </xdr:from>
    <xdr:to>
      <xdr:col>10</xdr:col>
      <xdr:colOff>76200</xdr:colOff>
      <xdr:row>99</xdr:row>
      <xdr:rowOff>19050</xdr:rowOff>
    </xdr:to>
    <xdr:graphicFrame>
      <xdr:nvGraphicFramePr>
        <xdr:cNvPr id="6" name="Диаграмма 6"/>
        <xdr:cNvGraphicFramePr/>
      </xdr:nvGraphicFramePr>
      <xdr:xfrm>
        <a:off x="6953250" y="16516350"/>
        <a:ext cx="5600700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133350</xdr:rowOff>
    </xdr:from>
    <xdr:to>
      <xdr:col>10</xdr:col>
      <xdr:colOff>971550</xdr:colOff>
      <xdr:row>53</xdr:row>
      <xdr:rowOff>123825</xdr:rowOff>
    </xdr:to>
    <xdr:graphicFrame>
      <xdr:nvGraphicFramePr>
        <xdr:cNvPr id="1" name="Диаграмма 2"/>
        <xdr:cNvGraphicFramePr/>
      </xdr:nvGraphicFramePr>
      <xdr:xfrm>
        <a:off x="7810500" y="7858125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171450</xdr:rowOff>
    </xdr:from>
    <xdr:to>
      <xdr:col>4</xdr:col>
      <xdr:colOff>800100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628650" y="7896225"/>
        <a:ext cx="56483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60</xdr:row>
      <xdr:rowOff>47625</xdr:rowOff>
    </xdr:from>
    <xdr:to>
      <xdr:col>4</xdr:col>
      <xdr:colOff>866775</xdr:colOff>
      <xdr:row>78</xdr:row>
      <xdr:rowOff>114300</xdr:rowOff>
    </xdr:to>
    <xdr:graphicFrame>
      <xdr:nvGraphicFramePr>
        <xdr:cNvPr id="3" name="Диаграмма 4"/>
        <xdr:cNvGraphicFramePr/>
      </xdr:nvGraphicFramePr>
      <xdr:xfrm>
        <a:off x="704850" y="129159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="70" zoomScaleNormal="70" zoomScalePageLayoutView="0" workbookViewId="0" topLeftCell="A13">
      <selection activeCell="M15" sqref="M15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53" t="s">
        <v>9</v>
      </c>
      <c r="C2" s="53"/>
      <c r="G2" s="52"/>
      <c r="H2" s="52"/>
      <c r="I2" s="52"/>
      <c r="J2" s="52"/>
      <c r="K2" s="52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2" t="s">
        <v>11</v>
      </c>
    </row>
    <row r="6" spans="2:12" ht="15">
      <c r="B6" s="35">
        <v>0</v>
      </c>
      <c r="C6" s="30">
        <f>'PWM-RPM-noise'!C6</f>
        <v>0</v>
      </c>
      <c r="D6" s="45">
        <f>'PWM-RPM-noise'!D6</f>
        <v>776</v>
      </c>
      <c r="E6" s="30">
        <f>'PWM-RPM-noise'!E6</f>
        <v>22.1</v>
      </c>
      <c r="F6" s="30">
        <v>37</v>
      </c>
      <c r="G6" s="30">
        <v>36</v>
      </c>
      <c r="H6" s="30">
        <v>36</v>
      </c>
      <c r="I6" s="30">
        <v>36</v>
      </c>
      <c r="J6" s="28">
        <f>AVERAGE(F6:I6)</f>
        <v>36.25</v>
      </c>
      <c r="K6" s="23">
        <f>MAX(F6:I6)</f>
        <v>37</v>
      </c>
      <c r="L6" s="29">
        <f>'PWM-RPM-noise'!F6</f>
        <v>0</v>
      </c>
    </row>
    <row r="7" spans="2:12" ht="15">
      <c r="B7" s="33">
        <v>0.1</v>
      </c>
      <c r="C7" s="31">
        <f>'PWM-RPM-noise'!C7</f>
        <v>0</v>
      </c>
      <c r="D7" s="38">
        <f>'PWM-RPM-noise'!D7</f>
        <v>775</v>
      </c>
      <c r="E7" s="31">
        <f>'PWM-RPM-noise'!E7</f>
        <v>22.1</v>
      </c>
      <c r="F7" s="13">
        <v>36</v>
      </c>
      <c r="G7" s="13">
        <v>35</v>
      </c>
      <c r="H7" s="13">
        <v>37</v>
      </c>
      <c r="I7" s="13">
        <v>36</v>
      </c>
      <c r="J7" s="24">
        <f aca="true" t="shared" si="0" ref="J7:J16">AVERAGE(F7:I7)</f>
        <v>36</v>
      </c>
      <c r="K7" s="8">
        <f aca="true" t="shared" si="1" ref="K7:K16">MAX(F7:I7)</f>
        <v>37</v>
      </c>
      <c r="L7" s="25">
        <f>'PWM-RPM-noise'!F7</f>
        <v>0</v>
      </c>
    </row>
    <row r="8" spans="2:12" ht="15">
      <c r="B8" s="33">
        <v>0.2</v>
      </c>
      <c r="C8" s="31">
        <f>'PWM-RPM-noise'!C8</f>
        <v>0</v>
      </c>
      <c r="D8" s="38">
        <f>'PWM-RPM-noise'!D8</f>
        <v>776</v>
      </c>
      <c r="E8" s="31">
        <f>'PWM-RPM-noise'!E8</f>
        <v>22.1</v>
      </c>
      <c r="F8" s="13">
        <v>35</v>
      </c>
      <c r="G8" s="13">
        <v>36</v>
      </c>
      <c r="H8" s="13">
        <v>36</v>
      </c>
      <c r="I8" s="13">
        <v>35</v>
      </c>
      <c r="J8" s="24">
        <f t="shared" si="0"/>
        <v>35.5</v>
      </c>
      <c r="K8" s="8">
        <f t="shared" si="1"/>
        <v>36</v>
      </c>
      <c r="L8" s="25">
        <f>'PWM-RPM-noise'!F8</f>
        <v>0</v>
      </c>
    </row>
    <row r="9" spans="2:12" ht="15">
      <c r="B9" s="33">
        <v>0.3</v>
      </c>
      <c r="C9" s="31">
        <f>'PWM-RPM-noise'!C9</f>
        <v>0</v>
      </c>
      <c r="D9" s="38">
        <f>'PWM-RPM-noise'!D9</f>
        <v>777</v>
      </c>
      <c r="E9" s="31">
        <f>'PWM-RPM-noise'!E9</f>
        <v>22.1</v>
      </c>
      <c r="F9" s="13">
        <v>35</v>
      </c>
      <c r="G9" s="13">
        <v>36</v>
      </c>
      <c r="H9" s="13">
        <v>35</v>
      </c>
      <c r="I9" s="13">
        <v>34</v>
      </c>
      <c r="J9" s="24">
        <f t="shared" si="0"/>
        <v>35</v>
      </c>
      <c r="K9" s="8">
        <f t="shared" si="1"/>
        <v>36</v>
      </c>
      <c r="L9" s="25">
        <f>'PWM-RPM-noise'!F9</f>
        <v>0</v>
      </c>
    </row>
    <row r="10" spans="2:12" ht="15">
      <c r="B10" s="33">
        <v>0.4</v>
      </c>
      <c r="C10" s="31">
        <f>'PWM-RPM-noise'!C10</f>
        <v>0</v>
      </c>
      <c r="D10" s="38">
        <f>'PWM-RPM-noise'!D10</f>
        <v>898</v>
      </c>
      <c r="E10" s="31">
        <f>'PWM-RPM-noise'!E10</f>
        <v>22.9</v>
      </c>
      <c r="F10" s="13">
        <v>35</v>
      </c>
      <c r="G10" s="13">
        <v>34</v>
      </c>
      <c r="H10" s="13">
        <v>33</v>
      </c>
      <c r="I10" s="13">
        <v>35</v>
      </c>
      <c r="J10" s="24">
        <f t="shared" si="0"/>
        <v>34.25</v>
      </c>
      <c r="K10" s="8">
        <f t="shared" si="1"/>
        <v>35</v>
      </c>
      <c r="L10" s="25">
        <f>'PWM-RPM-noise'!F10</f>
        <v>0</v>
      </c>
    </row>
    <row r="11" spans="2:12" ht="15">
      <c r="B11" s="33">
        <v>0.5</v>
      </c>
      <c r="C11" s="31">
        <f>'PWM-RPM-noise'!C11</f>
        <v>0</v>
      </c>
      <c r="D11" s="38">
        <f>'PWM-RPM-noise'!D11</f>
        <v>1103</v>
      </c>
      <c r="E11" s="31">
        <f>'PWM-RPM-noise'!E11</f>
        <v>27</v>
      </c>
      <c r="F11" s="13">
        <v>35</v>
      </c>
      <c r="G11" s="13">
        <v>34</v>
      </c>
      <c r="H11" s="13">
        <v>33</v>
      </c>
      <c r="I11" s="13">
        <v>35</v>
      </c>
      <c r="J11" s="24">
        <f t="shared" si="0"/>
        <v>34.25</v>
      </c>
      <c r="K11" s="8">
        <f t="shared" si="1"/>
        <v>35</v>
      </c>
      <c r="L11" s="25">
        <f>'PWM-RPM-noise'!F11</f>
        <v>0</v>
      </c>
    </row>
    <row r="12" spans="2:12" ht="15">
      <c r="B12" s="33">
        <v>0.6</v>
      </c>
      <c r="C12" s="31">
        <f>'PWM-RPM-noise'!C12</f>
        <v>0</v>
      </c>
      <c r="D12" s="38">
        <f>'PWM-RPM-noise'!D12</f>
        <v>1295</v>
      </c>
      <c r="E12" s="31">
        <f>'PWM-RPM-noise'!E12</f>
        <v>28.8</v>
      </c>
      <c r="F12" s="13">
        <v>35</v>
      </c>
      <c r="G12" s="13">
        <v>33</v>
      </c>
      <c r="H12" s="13">
        <v>32</v>
      </c>
      <c r="I12" s="13">
        <v>33</v>
      </c>
      <c r="J12" s="24">
        <f t="shared" si="0"/>
        <v>33.25</v>
      </c>
      <c r="K12" s="8">
        <f t="shared" si="1"/>
        <v>35</v>
      </c>
      <c r="L12" s="25">
        <f>'PWM-RPM-noise'!F12</f>
        <v>0</v>
      </c>
    </row>
    <row r="13" spans="2:12" ht="15">
      <c r="B13" s="33">
        <v>0.7</v>
      </c>
      <c r="C13" s="31">
        <f>'PWM-RPM-noise'!C13</f>
        <v>0</v>
      </c>
      <c r="D13" s="38">
        <f>'PWM-RPM-noise'!D13</f>
        <v>1475</v>
      </c>
      <c r="E13" s="31">
        <f>'PWM-RPM-noise'!E13</f>
        <v>34.5</v>
      </c>
      <c r="F13" s="13">
        <v>34</v>
      </c>
      <c r="G13" s="13">
        <v>32</v>
      </c>
      <c r="H13" s="13">
        <v>31</v>
      </c>
      <c r="I13" s="13">
        <v>31</v>
      </c>
      <c r="J13" s="24">
        <f t="shared" si="0"/>
        <v>32</v>
      </c>
      <c r="K13" s="8">
        <f t="shared" si="1"/>
        <v>34</v>
      </c>
      <c r="L13" s="25">
        <f>'PWM-RPM-noise'!F13</f>
        <v>0</v>
      </c>
    </row>
    <row r="14" spans="2:12" ht="15">
      <c r="B14" s="33">
        <v>0.8</v>
      </c>
      <c r="C14" s="31">
        <f>'PWM-RPM-noise'!C14</f>
        <v>0</v>
      </c>
      <c r="D14" s="38">
        <f>'PWM-RPM-noise'!D14</f>
        <v>1648</v>
      </c>
      <c r="E14" s="31">
        <f>'PWM-RPM-noise'!E14</f>
        <v>35.3</v>
      </c>
      <c r="F14" s="13">
        <v>31</v>
      </c>
      <c r="G14" s="13">
        <v>32</v>
      </c>
      <c r="H14" s="13">
        <v>32</v>
      </c>
      <c r="I14" s="13">
        <v>31</v>
      </c>
      <c r="J14" s="24">
        <f t="shared" si="0"/>
        <v>31.5</v>
      </c>
      <c r="K14" s="8">
        <f t="shared" si="1"/>
        <v>32</v>
      </c>
      <c r="L14" s="25">
        <f>'PWM-RPM-noise'!F14</f>
        <v>0</v>
      </c>
    </row>
    <row r="15" spans="2:12" ht="15">
      <c r="B15" s="33">
        <v>0.9</v>
      </c>
      <c r="C15" s="31">
        <f>'PWM-RPM-noise'!C15</f>
        <v>0</v>
      </c>
      <c r="D15" s="38">
        <f>'PWM-RPM-noise'!D15</f>
        <v>1785</v>
      </c>
      <c r="E15" s="31">
        <f>'PWM-RPM-noise'!E15</f>
        <v>36.1</v>
      </c>
      <c r="F15" s="13">
        <v>31</v>
      </c>
      <c r="G15" s="13">
        <v>32</v>
      </c>
      <c r="H15" s="13">
        <v>31</v>
      </c>
      <c r="I15" s="13">
        <v>30</v>
      </c>
      <c r="J15" s="24">
        <f t="shared" si="0"/>
        <v>31</v>
      </c>
      <c r="K15" s="8">
        <f t="shared" si="1"/>
        <v>32</v>
      </c>
      <c r="L15" s="25">
        <f>'PWM-RPM-noise'!F15</f>
        <v>0</v>
      </c>
    </row>
    <row r="16" spans="2:12" ht="15.75" thickBot="1">
      <c r="B16" s="34">
        <v>1</v>
      </c>
      <c r="C16" s="32">
        <f>'PWM-RPM-noise'!C16</f>
        <v>0</v>
      </c>
      <c r="D16" s="39">
        <f>'PWM-RPM-noise'!D16</f>
        <v>1942</v>
      </c>
      <c r="E16" s="32">
        <f>'PWM-RPM-noise'!E16</f>
        <v>38.2</v>
      </c>
      <c r="F16" s="14">
        <v>32</v>
      </c>
      <c r="G16" s="14">
        <v>31</v>
      </c>
      <c r="H16" s="14">
        <v>31</v>
      </c>
      <c r="I16" s="14">
        <v>30</v>
      </c>
      <c r="J16" s="26">
        <f t="shared" si="0"/>
        <v>31</v>
      </c>
      <c r="K16" s="11">
        <f t="shared" si="1"/>
        <v>32</v>
      </c>
      <c r="L16" s="27">
        <f>'PWM-RPM-noise'!F16</f>
        <v>0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2" t="s">
        <v>11</v>
      </c>
    </row>
    <row r="21" spans="2:12" ht="15">
      <c r="B21" s="19">
        <f>'PWM-RPM-noise'!B21</f>
        <v>1</v>
      </c>
      <c r="C21" s="23">
        <f>'PWM-RPM-noise'!C21</f>
        <v>0</v>
      </c>
      <c r="D21" s="23">
        <f>'PWM-RPM-noise'!D21</f>
        <v>0</v>
      </c>
      <c r="E21" s="23">
        <f>'PWM-RPM-noise'!E21</f>
        <v>0</v>
      </c>
      <c r="F21" s="23"/>
      <c r="G21" s="23"/>
      <c r="H21" s="23"/>
      <c r="I21" s="23"/>
      <c r="J21" s="24" t="e">
        <f>AVERAGE(F21:I21)</f>
        <v>#DIV/0!</v>
      </c>
      <c r="K21" s="23">
        <f>MAX(F21:I21)</f>
        <v>0</v>
      </c>
      <c r="L21" s="29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4" t="e">
        <f>AVERAGE(F22:I22)</f>
        <v>#DIV/0!</v>
      </c>
      <c r="K22" s="8">
        <f aca="true" t="shared" si="2" ref="K22:K32">MAX(F22:I22)</f>
        <v>0</v>
      </c>
      <c r="L22" s="25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4" t="e">
        <f>AVERAGE(F23:I23)</f>
        <v>#DIV/0!</v>
      </c>
      <c r="K23" s="8">
        <f t="shared" si="2"/>
        <v>0</v>
      </c>
      <c r="L23" s="25">
        <f>'PWM-RPM-noise'!F23</f>
        <v>0</v>
      </c>
    </row>
    <row r="24" spans="2:12" ht="15">
      <c r="B24" s="7">
        <f>'PWM-RPM-noise'!B24</f>
        <v>4</v>
      </c>
      <c r="C24" s="8">
        <f>'PWM-RPM-noise'!C24</f>
        <v>0</v>
      </c>
      <c r="D24" s="36">
        <f>'PWM-RPM-noise'!D24</f>
        <v>0</v>
      </c>
      <c r="E24" s="8">
        <f>'PWM-RPM-noise'!E24</f>
        <v>0</v>
      </c>
      <c r="F24" s="8"/>
      <c r="G24" s="8"/>
      <c r="H24" s="8"/>
      <c r="I24" s="8"/>
      <c r="J24" s="24" t="e">
        <f aca="true" t="shared" si="3" ref="J24:J32">AVERAGE(F24:I24)</f>
        <v>#DIV/0!</v>
      </c>
      <c r="K24" s="8">
        <f t="shared" si="2"/>
        <v>0</v>
      </c>
      <c r="L24" s="25">
        <f>'PWM-RPM-noise'!F24</f>
        <v>0</v>
      </c>
    </row>
    <row r="25" spans="2:12" ht="15">
      <c r="B25" s="7">
        <f>'PWM-RPM-noise'!B25</f>
        <v>5</v>
      </c>
      <c r="C25" s="8">
        <f>'PWM-RPM-noise'!C25</f>
        <v>0</v>
      </c>
      <c r="D25" s="36">
        <f>'PWM-RPM-noise'!D25</f>
        <v>901</v>
      </c>
      <c r="E25" s="8">
        <f>'PWM-RPM-noise'!E25</f>
        <v>22.799999999999997</v>
      </c>
      <c r="F25" s="8">
        <v>34</v>
      </c>
      <c r="G25" s="8">
        <v>33</v>
      </c>
      <c r="H25" s="8">
        <v>34</v>
      </c>
      <c r="I25" s="8">
        <v>33</v>
      </c>
      <c r="J25" s="24">
        <f t="shared" si="3"/>
        <v>33.5</v>
      </c>
      <c r="K25" s="8">
        <f t="shared" si="2"/>
        <v>34</v>
      </c>
      <c r="L25" s="25">
        <f>'PWM-RPM-noise'!F25</f>
        <v>0</v>
      </c>
    </row>
    <row r="26" spans="2:12" ht="15">
      <c r="B26" s="7">
        <f>'PWM-RPM-noise'!B26</f>
        <v>6</v>
      </c>
      <c r="C26" s="8">
        <f>'PWM-RPM-noise'!C26</f>
        <v>0</v>
      </c>
      <c r="D26" s="36">
        <f>'PWM-RPM-noise'!D26</f>
        <v>1095</v>
      </c>
      <c r="E26" s="8">
        <f>'PWM-RPM-noise'!E26</f>
        <v>26.9</v>
      </c>
      <c r="F26" s="8">
        <v>32</v>
      </c>
      <c r="G26" s="8">
        <v>34</v>
      </c>
      <c r="H26" s="8">
        <v>32</v>
      </c>
      <c r="I26" s="8">
        <v>31</v>
      </c>
      <c r="J26" s="24">
        <f t="shared" si="3"/>
        <v>32.25</v>
      </c>
      <c r="K26" s="8">
        <f t="shared" si="2"/>
        <v>34</v>
      </c>
      <c r="L26" s="25">
        <f>'PWM-RPM-noise'!F26</f>
        <v>0</v>
      </c>
    </row>
    <row r="27" spans="2:12" ht="15">
      <c r="B27" s="7">
        <f>'PWM-RPM-noise'!B27</f>
        <v>7</v>
      </c>
      <c r="C27" s="8">
        <f>'PWM-RPM-noise'!C27</f>
        <v>0</v>
      </c>
      <c r="D27" s="36">
        <f>'PWM-RPM-noise'!D27</f>
        <v>1284</v>
      </c>
      <c r="E27" s="8">
        <f>'PWM-RPM-noise'!E27</f>
        <v>28.9</v>
      </c>
      <c r="F27" s="8">
        <v>32</v>
      </c>
      <c r="G27" s="8">
        <v>33</v>
      </c>
      <c r="H27" s="8">
        <v>32</v>
      </c>
      <c r="I27" s="8">
        <v>31</v>
      </c>
      <c r="J27" s="24">
        <f t="shared" si="3"/>
        <v>32</v>
      </c>
      <c r="K27" s="8">
        <f t="shared" si="2"/>
        <v>33</v>
      </c>
      <c r="L27" s="25">
        <f>'PWM-RPM-noise'!F27</f>
        <v>0</v>
      </c>
    </row>
    <row r="28" spans="2:12" ht="15">
      <c r="B28" s="7">
        <f>'PWM-RPM-noise'!B28</f>
        <v>8</v>
      </c>
      <c r="C28" s="8">
        <f>'PWM-RPM-noise'!C28</f>
        <v>0</v>
      </c>
      <c r="D28" s="36">
        <f>'PWM-RPM-noise'!D28</f>
        <v>1469</v>
      </c>
      <c r="E28" s="8">
        <f>'PWM-RPM-noise'!E28</f>
        <v>34.3</v>
      </c>
      <c r="F28" s="8">
        <v>32</v>
      </c>
      <c r="G28" s="8">
        <v>32</v>
      </c>
      <c r="H28" s="8">
        <v>32</v>
      </c>
      <c r="I28" s="8">
        <v>30</v>
      </c>
      <c r="J28" s="24">
        <f t="shared" si="3"/>
        <v>31.5</v>
      </c>
      <c r="K28" s="8">
        <f t="shared" si="2"/>
        <v>32</v>
      </c>
      <c r="L28" s="25">
        <f>'PWM-RPM-noise'!F28</f>
        <v>0</v>
      </c>
    </row>
    <row r="29" spans="2:12" ht="15">
      <c r="B29" s="7">
        <f>'PWM-RPM-noise'!B29</f>
        <v>9</v>
      </c>
      <c r="C29" s="8">
        <f>'PWM-RPM-noise'!C29</f>
        <v>0</v>
      </c>
      <c r="D29" s="36">
        <f>'PWM-RPM-noise'!D29</f>
        <v>1654</v>
      </c>
      <c r="E29" s="8">
        <f>'PWM-RPM-noise'!E29</f>
        <v>35.199999999999996</v>
      </c>
      <c r="F29" s="8">
        <v>32</v>
      </c>
      <c r="G29" s="8">
        <v>32</v>
      </c>
      <c r="H29" s="8">
        <v>30</v>
      </c>
      <c r="I29" s="8">
        <v>29</v>
      </c>
      <c r="J29" s="24">
        <f t="shared" si="3"/>
        <v>30.75</v>
      </c>
      <c r="K29" s="8">
        <f t="shared" si="2"/>
        <v>32</v>
      </c>
      <c r="L29" s="25">
        <f>'PWM-RPM-noise'!F29</f>
        <v>0</v>
      </c>
    </row>
    <row r="30" spans="2:12" ht="15">
      <c r="B30" s="7">
        <f>'PWM-RPM-noise'!B30</f>
        <v>10</v>
      </c>
      <c r="C30" s="8">
        <f>'PWM-RPM-noise'!C30</f>
        <v>0</v>
      </c>
      <c r="D30" s="36">
        <f>'PWM-RPM-noise'!D30</f>
        <v>1798</v>
      </c>
      <c r="E30" s="8">
        <f>'PWM-RPM-noise'!E30</f>
        <v>36.1</v>
      </c>
      <c r="F30" s="8">
        <v>30</v>
      </c>
      <c r="G30" s="8">
        <v>31</v>
      </c>
      <c r="H30" s="8">
        <v>31</v>
      </c>
      <c r="I30" s="8">
        <v>30</v>
      </c>
      <c r="J30" s="24">
        <f t="shared" si="3"/>
        <v>30.5</v>
      </c>
      <c r="K30" s="8">
        <f t="shared" si="2"/>
        <v>31</v>
      </c>
      <c r="L30" s="25">
        <f>'PWM-RPM-noise'!F30</f>
        <v>0</v>
      </c>
    </row>
    <row r="31" spans="2:12" ht="15">
      <c r="B31" s="7">
        <f>'PWM-RPM-noise'!B31</f>
        <v>11</v>
      </c>
      <c r="C31" s="8">
        <f>'PWM-RPM-noise'!C31</f>
        <v>0</v>
      </c>
      <c r="D31" s="36">
        <f>'PWM-RPM-noise'!D31</f>
        <v>1847</v>
      </c>
      <c r="E31" s="8">
        <f>'PWM-RPM-noise'!E31</f>
        <v>36.5</v>
      </c>
      <c r="F31" s="8">
        <v>31</v>
      </c>
      <c r="G31" s="8">
        <v>30</v>
      </c>
      <c r="H31" s="8">
        <v>30</v>
      </c>
      <c r="I31" s="8">
        <v>30</v>
      </c>
      <c r="J31" s="24">
        <f t="shared" si="3"/>
        <v>30.25</v>
      </c>
      <c r="K31" s="8">
        <f t="shared" si="2"/>
        <v>31</v>
      </c>
      <c r="L31" s="25">
        <f>'PWM-RPM-noise'!F31</f>
        <v>0</v>
      </c>
    </row>
    <row r="32" spans="2:12" ht="15.75" thickBot="1">
      <c r="B32" s="10">
        <f>'PWM-RPM-noise'!B32</f>
        <v>12</v>
      </c>
      <c r="C32" s="11">
        <f>'PWM-RPM-noise'!C32</f>
        <v>0</v>
      </c>
      <c r="D32" s="37">
        <f>'PWM-RPM-noise'!D32</f>
        <v>1938</v>
      </c>
      <c r="E32" s="11">
        <f>'PWM-RPM-noise'!E32</f>
        <v>38.1</v>
      </c>
      <c r="F32" s="11">
        <v>31</v>
      </c>
      <c r="G32" s="11">
        <v>30</v>
      </c>
      <c r="H32" s="11">
        <v>30</v>
      </c>
      <c r="I32" s="11">
        <v>29</v>
      </c>
      <c r="J32" s="26">
        <f t="shared" si="3"/>
        <v>30</v>
      </c>
      <c r="K32" s="11">
        <f t="shared" si="2"/>
        <v>31</v>
      </c>
      <c r="L32" s="27">
        <f>'PWM-RPM-noise'!F32</f>
        <v>0</v>
      </c>
    </row>
    <row r="34" spans="2:6" ht="15">
      <c r="B34" t="s">
        <v>16</v>
      </c>
      <c r="F34" t="s">
        <v>17</v>
      </c>
    </row>
    <row r="38" ht="15">
      <c r="M38" s="44"/>
    </row>
    <row r="39" ht="15">
      <c r="M39" s="44"/>
    </row>
    <row r="40" ht="15">
      <c r="M40" s="44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9"/>
  <sheetViews>
    <sheetView zoomScale="70" zoomScaleNormal="70" zoomScalePageLayoutView="0" workbookViewId="0" topLeftCell="A1">
      <selection activeCell="M63" sqref="M63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4" t="s">
        <v>9</v>
      </c>
      <c r="C2" s="54"/>
      <c r="G2" s="52"/>
      <c r="H2" s="52"/>
      <c r="I2" s="52"/>
      <c r="J2" s="52"/>
      <c r="K2" s="52"/>
      <c r="L2" s="52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1" t="s">
        <v>11</v>
      </c>
    </row>
    <row r="6" spans="2:17" ht="15">
      <c r="B6" s="35">
        <v>0</v>
      </c>
      <c r="C6" s="30">
        <f>'PWM-RPM-noise'!C6</f>
        <v>0</v>
      </c>
      <c r="D6" s="38">
        <f>'PWM-RPM-noise'!D6</f>
        <v>776</v>
      </c>
      <c r="E6" s="30">
        <f>'PWM-RPM-noise'!E6</f>
        <v>22.1</v>
      </c>
      <c r="F6" s="31">
        <v>65</v>
      </c>
      <c r="G6" s="31">
        <v>63</v>
      </c>
      <c r="H6" s="31">
        <v>61</v>
      </c>
      <c r="I6" s="31">
        <v>60</v>
      </c>
      <c r="J6" s="28">
        <f>AVERAGE(F6:I6)</f>
        <v>62.25</v>
      </c>
      <c r="K6" s="23">
        <f>MAX(F6:I6)</f>
        <v>65</v>
      </c>
      <c r="L6" s="29">
        <f>'PWM-RPM-noise'!F6</f>
        <v>0</v>
      </c>
      <c r="N6" s="31"/>
      <c r="O6" s="31"/>
      <c r="P6" s="31"/>
      <c r="Q6" s="31"/>
    </row>
    <row r="7" spans="2:17" ht="15">
      <c r="B7" s="33">
        <v>0.1</v>
      </c>
      <c r="C7" s="31">
        <f>'PWM-RPM-noise'!C7</f>
        <v>0</v>
      </c>
      <c r="D7" s="38">
        <f>'PWM-RPM-noise'!D7</f>
        <v>775</v>
      </c>
      <c r="E7" s="31">
        <f>'PWM-RPM-noise'!E7</f>
        <v>22.1</v>
      </c>
      <c r="F7" s="31">
        <v>64</v>
      </c>
      <c r="G7" s="31">
        <v>63</v>
      </c>
      <c r="H7" s="31">
        <v>60</v>
      </c>
      <c r="I7" s="31">
        <v>61</v>
      </c>
      <c r="J7" s="24">
        <f>AVERAGE(F7:I7)</f>
        <v>62</v>
      </c>
      <c r="K7" s="8">
        <f aca="true" t="shared" si="0" ref="K7:K16">MAX(F7:I7)</f>
        <v>64</v>
      </c>
      <c r="L7" s="25">
        <f>'PWM-RPM-noise'!F7</f>
        <v>0</v>
      </c>
      <c r="N7" s="31"/>
      <c r="O7" s="31"/>
      <c r="P7" s="31"/>
      <c r="Q7" s="31"/>
    </row>
    <row r="8" spans="2:17" ht="15">
      <c r="B8" s="33">
        <v>0.2</v>
      </c>
      <c r="C8" s="31">
        <f>'PWM-RPM-noise'!C8</f>
        <v>0</v>
      </c>
      <c r="D8" s="38">
        <f>'PWM-RPM-noise'!D8</f>
        <v>776</v>
      </c>
      <c r="E8" s="31">
        <f>'PWM-RPM-noise'!E8</f>
        <v>22.1</v>
      </c>
      <c r="F8" s="31">
        <v>65</v>
      </c>
      <c r="G8" s="31">
        <v>63</v>
      </c>
      <c r="H8" s="31">
        <v>60</v>
      </c>
      <c r="I8" s="31">
        <v>60</v>
      </c>
      <c r="J8" s="24">
        <f aca="true" t="shared" si="1" ref="J8:J16">AVERAGE(F8:I8)</f>
        <v>62</v>
      </c>
      <c r="K8" s="8">
        <f t="shared" si="0"/>
        <v>65</v>
      </c>
      <c r="L8" s="25">
        <f>'PWM-RPM-noise'!F8</f>
        <v>0</v>
      </c>
      <c r="N8" s="31"/>
      <c r="O8" s="31"/>
      <c r="P8" s="31"/>
      <c r="Q8" s="31"/>
    </row>
    <row r="9" spans="2:17" ht="15">
      <c r="B9" s="33">
        <v>0.3</v>
      </c>
      <c r="C9" s="31">
        <f>'PWM-RPM-noise'!C9</f>
        <v>0</v>
      </c>
      <c r="D9" s="38">
        <f>'PWM-RPM-noise'!D9</f>
        <v>777</v>
      </c>
      <c r="E9" s="31">
        <f>'PWM-RPM-noise'!E9</f>
        <v>22.1</v>
      </c>
      <c r="F9" s="31">
        <v>64</v>
      </c>
      <c r="G9" s="31">
        <v>63</v>
      </c>
      <c r="H9" s="31">
        <v>60</v>
      </c>
      <c r="I9" s="31">
        <v>61</v>
      </c>
      <c r="J9" s="24">
        <f t="shared" si="1"/>
        <v>62</v>
      </c>
      <c r="K9" s="8">
        <f t="shared" si="0"/>
        <v>64</v>
      </c>
      <c r="L9" s="25">
        <f>'PWM-RPM-noise'!F9</f>
        <v>0</v>
      </c>
      <c r="N9" s="31"/>
      <c r="O9" s="31"/>
      <c r="P9" s="31"/>
      <c r="Q9" s="31"/>
    </row>
    <row r="10" spans="2:17" ht="15">
      <c r="B10" s="33">
        <v>0.4</v>
      </c>
      <c r="C10" s="31">
        <f>'PWM-RPM-noise'!C10</f>
        <v>0</v>
      </c>
      <c r="D10" s="38">
        <f>'PWM-RPM-noise'!D10</f>
        <v>898</v>
      </c>
      <c r="E10" s="31">
        <f>'PWM-RPM-noise'!E10</f>
        <v>22.9</v>
      </c>
      <c r="F10" s="31">
        <v>63</v>
      </c>
      <c r="G10" s="31">
        <v>61</v>
      </c>
      <c r="H10" s="31">
        <v>60</v>
      </c>
      <c r="I10" s="31">
        <v>59</v>
      </c>
      <c r="J10" s="24">
        <f t="shared" si="1"/>
        <v>60.75</v>
      </c>
      <c r="K10" s="8">
        <f t="shared" si="0"/>
        <v>63</v>
      </c>
      <c r="L10" s="25">
        <f>'PWM-RPM-noise'!F10</f>
        <v>0</v>
      </c>
      <c r="N10" s="31"/>
      <c r="O10" s="31"/>
      <c r="P10" s="31"/>
      <c r="Q10" s="31"/>
    </row>
    <row r="11" spans="2:17" ht="15">
      <c r="B11" s="33">
        <v>0.5</v>
      </c>
      <c r="C11" s="31">
        <f>'PWM-RPM-noise'!C11</f>
        <v>0</v>
      </c>
      <c r="D11" s="38">
        <f>'PWM-RPM-noise'!D11</f>
        <v>1103</v>
      </c>
      <c r="E11" s="31">
        <f>'PWM-RPM-noise'!E11</f>
        <v>27</v>
      </c>
      <c r="F11" s="13">
        <v>64</v>
      </c>
      <c r="G11" s="13">
        <v>61</v>
      </c>
      <c r="H11" s="13">
        <v>58</v>
      </c>
      <c r="I11" s="13">
        <v>58</v>
      </c>
      <c r="J11" s="24">
        <f t="shared" si="1"/>
        <v>60.25</v>
      </c>
      <c r="K11" s="8">
        <f t="shared" si="0"/>
        <v>64</v>
      </c>
      <c r="L11" s="25">
        <f>'PWM-RPM-noise'!F11</f>
        <v>0</v>
      </c>
      <c r="N11" s="13"/>
      <c r="O11" s="13"/>
      <c r="P11" s="13"/>
      <c r="Q11" s="13"/>
    </row>
    <row r="12" spans="2:17" ht="15">
      <c r="B12" s="33">
        <v>0.6</v>
      </c>
      <c r="C12" s="31">
        <f>'PWM-RPM-noise'!C12</f>
        <v>0</v>
      </c>
      <c r="D12" s="38">
        <f>'PWM-RPM-noise'!D12</f>
        <v>1295</v>
      </c>
      <c r="E12" s="31">
        <f>'PWM-RPM-noise'!E12</f>
        <v>28.8</v>
      </c>
      <c r="F12" s="13">
        <v>62</v>
      </c>
      <c r="G12" s="13">
        <v>59</v>
      </c>
      <c r="H12" s="13">
        <v>57</v>
      </c>
      <c r="I12" s="13">
        <v>59</v>
      </c>
      <c r="J12" s="24">
        <f t="shared" si="1"/>
        <v>59.25</v>
      </c>
      <c r="K12" s="8">
        <f t="shared" si="0"/>
        <v>62</v>
      </c>
      <c r="L12" s="25">
        <f>'PWM-RPM-noise'!F12</f>
        <v>0</v>
      </c>
      <c r="N12" s="13"/>
      <c r="O12" s="13"/>
      <c r="P12" s="13"/>
      <c r="Q12" s="13"/>
    </row>
    <row r="13" spans="2:12" ht="15">
      <c r="B13" s="33">
        <v>0.7</v>
      </c>
      <c r="C13" s="31">
        <f>'PWM-RPM-noise'!C13</f>
        <v>0</v>
      </c>
      <c r="D13" s="38">
        <f>'PWM-RPM-noise'!D13</f>
        <v>1475</v>
      </c>
      <c r="E13" s="31">
        <f>'PWM-RPM-noise'!E13</f>
        <v>34.5</v>
      </c>
      <c r="F13" s="13">
        <v>60</v>
      </c>
      <c r="G13" s="13">
        <v>60</v>
      </c>
      <c r="H13" s="13">
        <v>58</v>
      </c>
      <c r="I13" s="13">
        <v>58</v>
      </c>
      <c r="J13" s="24">
        <f t="shared" si="1"/>
        <v>59</v>
      </c>
      <c r="K13" s="8">
        <f t="shared" si="0"/>
        <v>60</v>
      </c>
      <c r="L13" s="25">
        <f>'PWM-RPM-noise'!F13</f>
        <v>0</v>
      </c>
    </row>
    <row r="14" spans="2:12" ht="15">
      <c r="B14" s="33">
        <v>0.8</v>
      </c>
      <c r="C14" s="31">
        <f>'PWM-RPM-noise'!C14</f>
        <v>0</v>
      </c>
      <c r="D14" s="38">
        <f>'PWM-RPM-noise'!D14</f>
        <v>1648</v>
      </c>
      <c r="E14" s="31">
        <f>'PWM-RPM-noise'!E14</f>
        <v>35.3</v>
      </c>
      <c r="F14" s="13">
        <v>59</v>
      </c>
      <c r="G14" s="13">
        <v>60</v>
      </c>
      <c r="H14" s="13">
        <v>57</v>
      </c>
      <c r="I14" s="13">
        <v>59</v>
      </c>
      <c r="J14" s="24">
        <f t="shared" si="1"/>
        <v>58.75</v>
      </c>
      <c r="K14" s="8">
        <f t="shared" si="0"/>
        <v>60</v>
      </c>
      <c r="L14" s="25">
        <f>'PWM-RPM-noise'!F14</f>
        <v>0</v>
      </c>
    </row>
    <row r="15" spans="2:12" ht="15">
      <c r="B15" s="33">
        <v>0.9</v>
      </c>
      <c r="C15" s="31">
        <f>'PWM-RPM-noise'!C15</f>
        <v>0</v>
      </c>
      <c r="D15" s="38">
        <f>'PWM-RPM-noise'!D15</f>
        <v>1785</v>
      </c>
      <c r="E15" s="31">
        <f>'PWM-RPM-noise'!E15</f>
        <v>36.1</v>
      </c>
      <c r="F15" s="13">
        <v>59</v>
      </c>
      <c r="G15" s="13">
        <v>58</v>
      </c>
      <c r="H15" s="13">
        <v>57</v>
      </c>
      <c r="I15" s="13">
        <v>57</v>
      </c>
      <c r="J15" s="24">
        <f t="shared" si="1"/>
        <v>57.75</v>
      </c>
      <c r="K15" s="8">
        <f t="shared" si="0"/>
        <v>59</v>
      </c>
      <c r="L15" s="25">
        <f>'PWM-RPM-noise'!F15</f>
        <v>0</v>
      </c>
    </row>
    <row r="16" spans="2:12" ht="15.75" thickBot="1">
      <c r="B16" s="34">
        <v>1</v>
      </c>
      <c r="C16" s="32">
        <f>'PWM-RPM-noise'!C16</f>
        <v>0</v>
      </c>
      <c r="D16" s="39">
        <f>'PWM-RPM-noise'!D16</f>
        <v>1942</v>
      </c>
      <c r="E16" s="32">
        <f>'PWM-RPM-noise'!E16</f>
        <v>38.2</v>
      </c>
      <c r="F16" s="11">
        <v>59</v>
      </c>
      <c r="G16" s="11">
        <v>58</v>
      </c>
      <c r="H16" s="11">
        <v>57</v>
      </c>
      <c r="I16" s="11">
        <v>56</v>
      </c>
      <c r="J16" s="26">
        <f t="shared" si="1"/>
        <v>57.5</v>
      </c>
      <c r="K16" s="11">
        <f t="shared" si="0"/>
        <v>59</v>
      </c>
      <c r="L16" s="27">
        <f>'PWM-RPM-noise'!F16</f>
        <v>0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3" ht="56.25" customHeight="1" thickBot="1">
      <c r="B19" s="5" t="s">
        <v>6</v>
      </c>
      <c r="C19" s="6" t="s">
        <v>1</v>
      </c>
      <c r="D19" s="6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2" t="s">
        <v>11</v>
      </c>
      <c r="M19" s="18"/>
    </row>
    <row r="20" spans="2:13" ht="15">
      <c r="B20" s="19">
        <f>'PWM-RPM-noise'!B21</f>
        <v>1</v>
      </c>
      <c r="C20" s="23">
        <f>'PWM-RPM-noise'!C21</f>
        <v>0</v>
      </c>
      <c r="D20" s="23">
        <f>'PWM-RPM-noise'!D21</f>
        <v>0</v>
      </c>
      <c r="E20" s="23">
        <f>'PWM-RPM-noise'!E21</f>
        <v>0</v>
      </c>
      <c r="F20" s="46"/>
      <c r="G20" s="46"/>
      <c r="H20" s="46"/>
      <c r="I20" s="46"/>
      <c r="J20" s="24" t="e">
        <f>AVERAGE(F20:I20)</f>
        <v>#DIV/0!</v>
      </c>
      <c r="K20" s="23">
        <f aca="true" t="shared" si="2" ref="K20:K30">MAX(F20:I20)</f>
        <v>0</v>
      </c>
      <c r="L20" s="29">
        <f>'PWM-RPM-noise'!F21</f>
        <v>0</v>
      </c>
      <c r="M20" s="18"/>
    </row>
    <row r="21" spans="2:13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31"/>
      <c r="G21" s="31"/>
      <c r="H21" s="31"/>
      <c r="I21" s="31"/>
      <c r="J21" s="24" t="e">
        <f>AVERAGE(F21:I21)</f>
        <v>#DIV/0!</v>
      </c>
      <c r="K21" s="8">
        <f t="shared" si="2"/>
        <v>0</v>
      </c>
      <c r="L21" s="25">
        <f>'PWM-RPM-noise'!F22</f>
        <v>0</v>
      </c>
      <c r="M21" s="18"/>
    </row>
    <row r="22" spans="2:13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31"/>
      <c r="G22" s="31"/>
      <c r="H22" s="31"/>
      <c r="I22" s="31"/>
      <c r="J22" s="24" t="e">
        <f>AVERAGE(F22:I22)</f>
        <v>#DIV/0!</v>
      </c>
      <c r="K22" s="8">
        <f t="shared" si="2"/>
        <v>0</v>
      </c>
      <c r="L22" s="25">
        <f>'PWM-RPM-noise'!F23</f>
        <v>0</v>
      </c>
      <c r="M22" s="18"/>
    </row>
    <row r="23" spans="2:13" ht="15">
      <c r="B23" s="7">
        <f>'PWM-RPM-noise'!B24</f>
        <v>4</v>
      </c>
      <c r="C23" s="8">
        <f>'PWM-RPM-noise'!C24</f>
        <v>0</v>
      </c>
      <c r="D23" s="36">
        <f>'PWM-RPM-noise'!D24</f>
        <v>0</v>
      </c>
      <c r="E23" s="8">
        <f>'PWM-RPM-noise'!E24</f>
        <v>0</v>
      </c>
      <c r="F23" s="31"/>
      <c r="G23" s="31"/>
      <c r="H23" s="31"/>
      <c r="I23" s="31"/>
      <c r="J23" s="24" t="e">
        <f>AVERAGE(F23:I23)</f>
        <v>#DIV/0!</v>
      </c>
      <c r="K23" s="8">
        <f t="shared" si="2"/>
        <v>0</v>
      </c>
      <c r="L23" s="25">
        <f>'PWM-RPM-noise'!F24</f>
        <v>0</v>
      </c>
      <c r="M23" s="18"/>
    </row>
    <row r="24" spans="2:13" ht="15">
      <c r="B24" s="7">
        <f>'PWM-RPM-noise'!B25</f>
        <v>5</v>
      </c>
      <c r="C24" s="8">
        <f>'PWM-RPM-noise'!C25</f>
        <v>0</v>
      </c>
      <c r="D24" s="36">
        <f>'PWM-RPM-noise'!D25</f>
        <v>901</v>
      </c>
      <c r="E24" s="8">
        <f>'PWM-RPM-noise'!E25</f>
        <v>22.799999999999997</v>
      </c>
      <c r="F24" s="31">
        <v>63</v>
      </c>
      <c r="G24" s="31">
        <v>62</v>
      </c>
      <c r="H24" s="31">
        <v>60</v>
      </c>
      <c r="I24" s="31">
        <v>59</v>
      </c>
      <c r="J24" s="24">
        <f aca="true" t="shared" si="3" ref="J24:J31">AVERAGE(F24:I24)</f>
        <v>61</v>
      </c>
      <c r="K24" s="8">
        <f t="shared" si="2"/>
        <v>63</v>
      </c>
      <c r="L24" s="25">
        <f>'PWM-RPM-noise'!F25</f>
        <v>0</v>
      </c>
      <c r="M24" s="18"/>
    </row>
    <row r="25" spans="2:13" ht="15">
      <c r="B25" s="7">
        <f>'PWM-RPM-noise'!B26</f>
        <v>6</v>
      </c>
      <c r="C25" s="8">
        <f>'PWM-RPM-noise'!C26</f>
        <v>0</v>
      </c>
      <c r="D25" s="36">
        <f>'PWM-RPM-noise'!D26</f>
        <v>1095</v>
      </c>
      <c r="E25" s="8">
        <f>'PWM-RPM-noise'!E26</f>
        <v>26.9</v>
      </c>
      <c r="F25" s="31">
        <v>64</v>
      </c>
      <c r="G25" s="31">
        <v>60</v>
      </c>
      <c r="H25" s="31">
        <v>59</v>
      </c>
      <c r="I25" s="31">
        <v>59</v>
      </c>
      <c r="J25" s="24">
        <f t="shared" si="3"/>
        <v>60.5</v>
      </c>
      <c r="K25" s="8">
        <f t="shared" si="2"/>
        <v>64</v>
      </c>
      <c r="L25" s="25">
        <f>'PWM-RPM-noise'!F26</f>
        <v>0</v>
      </c>
      <c r="M25" s="18"/>
    </row>
    <row r="26" spans="2:13" ht="15">
      <c r="B26" s="7">
        <f>'PWM-RPM-noise'!B27</f>
        <v>7</v>
      </c>
      <c r="C26" s="8">
        <f>'PWM-RPM-noise'!C27</f>
        <v>0</v>
      </c>
      <c r="D26" s="36">
        <f>'PWM-RPM-noise'!D27</f>
        <v>1284</v>
      </c>
      <c r="E26" s="8">
        <f>'PWM-RPM-noise'!E27</f>
        <v>28.9</v>
      </c>
      <c r="F26" s="31">
        <v>62</v>
      </c>
      <c r="G26" s="31">
        <v>59</v>
      </c>
      <c r="H26" s="31">
        <v>59</v>
      </c>
      <c r="I26" s="31">
        <v>59</v>
      </c>
      <c r="J26" s="24">
        <f t="shared" si="3"/>
        <v>59.75</v>
      </c>
      <c r="K26" s="8">
        <f t="shared" si="2"/>
        <v>62</v>
      </c>
      <c r="L26" s="25">
        <f>'PWM-RPM-noise'!F27</f>
        <v>0</v>
      </c>
      <c r="M26" s="18"/>
    </row>
    <row r="27" spans="2:13" ht="15">
      <c r="B27" s="7">
        <f>'PWM-RPM-noise'!B28</f>
        <v>8</v>
      </c>
      <c r="C27" s="8">
        <f>'PWM-RPM-noise'!C28</f>
        <v>0</v>
      </c>
      <c r="D27" s="36">
        <f>'PWM-RPM-noise'!D28</f>
        <v>1469</v>
      </c>
      <c r="E27" s="8">
        <f>'PWM-RPM-noise'!E28</f>
        <v>34.3</v>
      </c>
      <c r="F27" s="20">
        <v>62</v>
      </c>
      <c r="G27" s="20">
        <v>57</v>
      </c>
      <c r="H27" s="20">
        <v>59</v>
      </c>
      <c r="I27" s="20">
        <v>56</v>
      </c>
      <c r="J27" s="24">
        <f t="shared" si="3"/>
        <v>58.5</v>
      </c>
      <c r="K27" s="8">
        <f t="shared" si="2"/>
        <v>62</v>
      </c>
      <c r="L27" s="25">
        <f>'PWM-RPM-noise'!F28</f>
        <v>0</v>
      </c>
      <c r="M27" s="18"/>
    </row>
    <row r="28" spans="2:15" ht="15">
      <c r="B28" s="7">
        <f>'PWM-RPM-noise'!B29</f>
        <v>9</v>
      </c>
      <c r="C28" s="8">
        <f>'PWM-RPM-noise'!C29</f>
        <v>0</v>
      </c>
      <c r="D28" s="36">
        <f>'PWM-RPM-noise'!D29</f>
        <v>1654</v>
      </c>
      <c r="E28" s="8">
        <f>'PWM-RPM-noise'!E29</f>
        <v>35.199999999999996</v>
      </c>
      <c r="F28" s="20">
        <v>60</v>
      </c>
      <c r="G28" s="20">
        <v>58</v>
      </c>
      <c r="H28" s="20">
        <v>55</v>
      </c>
      <c r="I28" s="20">
        <v>55</v>
      </c>
      <c r="J28" s="24">
        <f t="shared" si="3"/>
        <v>57</v>
      </c>
      <c r="K28" s="8">
        <f t="shared" si="2"/>
        <v>60</v>
      </c>
      <c r="L28" s="25">
        <f>'PWM-RPM-noise'!F29</f>
        <v>0</v>
      </c>
      <c r="M28" s="18"/>
      <c r="N28" s="20"/>
      <c r="O28" s="20"/>
    </row>
    <row r="29" spans="2:13" ht="15">
      <c r="B29" s="7">
        <f>'PWM-RPM-noise'!B30</f>
        <v>10</v>
      </c>
      <c r="C29" s="8">
        <f>'PWM-RPM-noise'!C30</f>
        <v>0</v>
      </c>
      <c r="D29" s="36">
        <f>'PWM-RPM-noise'!D30</f>
        <v>1798</v>
      </c>
      <c r="E29" s="8">
        <f>'PWM-RPM-noise'!E30</f>
        <v>36.1</v>
      </c>
      <c r="F29" s="8">
        <v>60</v>
      </c>
      <c r="G29" s="8">
        <v>57</v>
      </c>
      <c r="H29" s="8">
        <v>56</v>
      </c>
      <c r="I29" s="8">
        <v>53</v>
      </c>
      <c r="J29" s="24">
        <f t="shared" si="3"/>
        <v>56.5</v>
      </c>
      <c r="K29" s="8">
        <f t="shared" si="2"/>
        <v>60</v>
      </c>
      <c r="L29" s="25">
        <f>'PWM-RPM-noise'!F30</f>
        <v>0</v>
      </c>
      <c r="M29" s="18"/>
    </row>
    <row r="30" spans="2:15" ht="15">
      <c r="B30" s="7">
        <f>'PWM-RPM-noise'!B31</f>
        <v>11</v>
      </c>
      <c r="C30" s="8">
        <f>'PWM-RPM-noise'!C31</f>
        <v>0</v>
      </c>
      <c r="D30" s="36">
        <f>'PWM-RPM-noise'!D31</f>
        <v>1847</v>
      </c>
      <c r="E30" s="8">
        <f>'PWM-RPM-noise'!E31</f>
        <v>36.5</v>
      </c>
      <c r="F30" s="8">
        <v>60</v>
      </c>
      <c r="G30" s="8">
        <v>57</v>
      </c>
      <c r="H30" s="8">
        <v>54</v>
      </c>
      <c r="I30" s="8">
        <v>55</v>
      </c>
      <c r="J30" s="24">
        <f t="shared" si="3"/>
        <v>56.5</v>
      </c>
      <c r="K30" s="8">
        <f t="shared" si="2"/>
        <v>60</v>
      </c>
      <c r="L30" s="25">
        <f>'PWM-RPM-noise'!F31</f>
        <v>0</v>
      </c>
      <c r="M30" s="18"/>
      <c r="N30" s="8"/>
      <c r="O30" s="8"/>
    </row>
    <row r="31" spans="2:13" ht="15.75" thickBot="1">
      <c r="B31" s="10">
        <f>'PWM-RPM-noise'!B32</f>
        <v>12</v>
      </c>
      <c r="C31" s="11">
        <f>'PWM-RPM-noise'!C32</f>
        <v>0</v>
      </c>
      <c r="D31" s="37">
        <f>'PWM-RPM-noise'!D32</f>
        <v>1938</v>
      </c>
      <c r="E31" s="11">
        <f>'PWM-RPM-noise'!E32</f>
        <v>38.1</v>
      </c>
      <c r="F31" s="11">
        <v>60</v>
      </c>
      <c r="G31" s="11">
        <v>56</v>
      </c>
      <c r="H31" s="11">
        <v>55</v>
      </c>
      <c r="I31" s="11">
        <v>54</v>
      </c>
      <c r="J31" s="26">
        <f t="shared" si="3"/>
        <v>56.25</v>
      </c>
      <c r="K31" s="11">
        <f>MAX(F31:I31)</f>
        <v>60</v>
      </c>
      <c r="L31" s="27">
        <f>'PWM-RPM-noise'!F32</f>
        <v>0</v>
      </c>
      <c r="M31" s="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5"/>
  <sheetViews>
    <sheetView tabSelected="1" zoomScalePageLayoutView="0" workbookViewId="0" topLeftCell="A19">
      <selection activeCell="H30" sqref="H30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1" t="s">
        <v>11</v>
      </c>
    </row>
    <row r="6" spans="2:6" ht="15">
      <c r="B6" s="33">
        <v>0</v>
      </c>
      <c r="C6" s="49"/>
      <c r="D6" s="49">
        <v>776</v>
      </c>
      <c r="E6" s="48">
        <v>22.1</v>
      </c>
      <c r="F6" s="29"/>
    </row>
    <row r="7" spans="2:6" ht="15">
      <c r="B7" s="33">
        <v>0.1</v>
      </c>
      <c r="C7" s="50"/>
      <c r="D7" s="50">
        <v>775</v>
      </c>
      <c r="E7" s="13">
        <v>22.1</v>
      </c>
      <c r="F7" s="25"/>
    </row>
    <row r="8" spans="2:6" ht="15">
      <c r="B8" s="33">
        <v>0.2</v>
      </c>
      <c r="C8" s="50"/>
      <c r="D8" s="50">
        <v>776</v>
      </c>
      <c r="E8" s="13">
        <v>22.1</v>
      </c>
      <c r="F8" s="25"/>
    </row>
    <row r="9" spans="2:6" ht="15">
      <c r="B9" s="33">
        <v>0.3</v>
      </c>
      <c r="C9" s="50"/>
      <c r="D9" s="50">
        <v>777</v>
      </c>
      <c r="E9" s="13">
        <v>22.1</v>
      </c>
      <c r="F9" s="25"/>
    </row>
    <row r="10" spans="2:6" ht="15">
      <c r="B10" s="33">
        <v>0.4</v>
      </c>
      <c r="C10" s="50"/>
      <c r="D10" s="50">
        <v>898</v>
      </c>
      <c r="E10" s="31">
        <v>22.9</v>
      </c>
      <c r="F10" s="25"/>
    </row>
    <row r="11" spans="2:6" ht="15">
      <c r="B11" s="33">
        <v>0.5</v>
      </c>
      <c r="C11" s="50"/>
      <c r="D11" s="50">
        <v>1103</v>
      </c>
      <c r="E11" s="31">
        <v>27</v>
      </c>
      <c r="F11" s="25"/>
    </row>
    <row r="12" spans="2:6" ht="15">
      <c r="B12" s="33">
        <v>0.6</v>
      </c>
      <c r="C12" s="50"/>
      <c r="D12" s="50">
        <v>1295</v>
      </c>
      <c r="E12" s="13">
        <v>28.8</v>
      </c>
      <c r="F12" s="25"/>
    </row>
    <row r="13" spans="2:6" ht="15">
      <c r="B13" s="33">
        <v>0.7</v>
      </c>
      <c r="C13" s="50"/>
      <c r="D13" s="50">
        <v>1475</v>
      </c>
      <c r="E13" s="31">
        <v>34.5</v>
      </c>
      <c r="F13" s="25"/>
    </row>
    <row r="14" spans="2:6" ht="15">
      <c r="B14" s="33">
        <v>0.8</v>
      </c>
      <c r="C14" s="36"/>
      <c r="D14" s="36">
        <v>1648</v>
      </c>
      <c r="E14" s="31">
        <v>35.3</v>
      </c>
      <c r="F14" s="25"/>
    </row>
    <row r="15" spans="2:6" ht="15">
      <c r="B15" s="33">
        <v>0.9</v>
      </c>
      <c r="C15" s="36"/>
      <c r="D15" s="36">
        <v>1785</v>
      </c>
      <c r="E15" s="13">
        <v>36.1</v>
      </c>
      <c r="F15" s="25"/>
    </row>
    <row r="16" spans="2:6" ht="15.75" thickBot="1">
      <c r="B16" s="34">
        <v>1</v>
      </c>
      <c r="C16" s="51"/>
      <c r="D16" s="51">
        <v>1942</v>
      </c>
      <c r="E16" s="47">
        <v>38.2</v>
      </c>
      <c r="F16" s="27"/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1" t="s">
        <v>11</v>
      </c>
    </row>
    <row r="21" spans="2:6" ht="15">
      <c r="B21" s="7">
        <v>1</v>
      </c>
      <c r="C21" s="8"/>
      <c r="D21" s="36"/>
      <c r="E21" s="8"/>
      <c r="F21" s="9"/>
    </row>
    <row r="22" spans="2:6" ht="15">
      <c r="B22" s="7">
        <v>2</v>
      </c>
      <c r="C22" s="8"/>
      <c r="D22" s="36"/>
      <c r="E22" s="8"/>
      <c r="F22" s="25"/>
    </row>
    <row r="23" spans="2:6" ht="15">
      <c r="B23" s="7">
        <v>3</v>
      </c>
      <c r="C23" s="8"/>
      <c r="D23" s="8"/>
      <c r="E23" s="8"/>
      <c r="F23" s="25"/>
    </row>
    <row r="24" spans="2:6" ht="15">
      <c r="B24" s="7">
        <v>4</v>
      </c>
      <c r="C24" s="36"/>
      <c r="D24" s="36"/>
      <c r="E24" s="13"/>
      <c r="F24" s="25"/>
    </row>
    <row r="25" spans="2:8" ht="15">
      <c r="B25" s="7">
        <v>5</v>
      </c>
      <c r="C25" s="36"/>
      <c r="D25" s="36">
        <v>901</v>
      </c>
      <c r="E25" s="8">
        <v>22.799999999999997</v>
      </c>
      <c r="F25" s="25"/>
      <c r="H25" s="8"/>
    </row>
    <row r="26" spans="2:8" ht="15">
      <c r="B26" s="7">
        <v>6</v>
      </c>
      <c r="C26" s="36"/>
      <c r="D26" s="36">
        <v>1095</v>
      </c>
      <c r="E26" s="31">
        <v>26.9</v>
      </c>
      <c r="F26" s="25"/>
      <c r="H26" s="31"/>
    </row>
    <row r="27" spans="2:8" ht="15">
      <c r="B27" s="7">
        <v>7</v>
      </c>
      <c r="C27" s="36"/>
      <c r="D27" s="36">
        <v>1284</v>
      </c>
      <c r="E27" s="20">
        <v>28.9</v>
      </c>
      <c r="F27" s="25"/>
      <c r="H27" s="20"/>
    </row>
    <row r="28" spans="2:8" ht="15">
      <c r="B28" s="7">
        <v>8</v>
      </c>
      <c r="C28" s="36"/>
      <c r="D28" s="36">
        <v>1469</v>
      </c>
      <c r="E28" s="20">
        <v>34.3</v>
      </c>
      <c r="F28" s="25"/>
      <c r="H28" s="20"/>
    </row>
    <row r="29" spans="2:8" ht="15">
      <c r="B29" s="7">
        <v>9</v>
      </c>
      <c r="C29" s="36"/>
      <c r="D29" s="36">
        <v>1654</v>
      </c>
      <c r="E29" s="20">
        <v>35.199999999999996</v>
      </c>
      <c r="F29" s="25"/>
      <c r="H29" s="20"/>
    </row>
    <row r="30" spans="2:8" ht="15">
      <c r="B30" s="7">
        <v>10</v>
      </c>
      <c r="C30" s="36"/>
      <c r="D30" s="36">
        <v>1798</v>
      </c>
      <c r="E30" s="20">
        <v>36.1</v>
      </c>
      <c r="F30" s="25"/>
      <c r="H30" s="20"/>
    </row>
    <row r="31" spans="2:8" ht="15">
      <c r="B31" s="7">
        <v>11</v>
      </c>
      <c r="C31" s="36"/>
      <c r="D31" s="36">
        <v>1847</v>
      </c>
      <c r="E31" s="20">
        <v>36.5</v>
      </c>
      <c r="F31" s="25"/>
      <c r="H31" s="20"/>
    </row>
    <row r="32" spans="2:8" ht="15.75" thickBot="1">
      <c r="B32" s="10">
        <v>12</v>
      </c>
      <c r="C32" s="37"/>
      <c r="D32" s="37">
        <v>1938</v>
      </c>
      <c r="E32" s="47">
        <v>38.1</v>
      </c>
      <c r="F32" s="27"/>
      <c r="H32" s="47"/>
    </row>
    <row r="33" spans="3:6" ht="15.75" thickBot="1">
      <c r="C33" s="1"/>
      <c r="D33" s="1"/>
      <c r="E33" s="1"/>
      <c r="F33" s="1"/>
    </row>
    <row r="34" spans="2:3" ht="15">
      <c r="B34" s="40" t="s">
        <v>13</v>
      </c>
      <c r="C34" s="41">
        <v>4.8</v>
      </c>
    </row>
    <row r="35" spans="2:3" ht="15.75" thickBot="1">
      <c r="B35" s="42" t="s">
        <v>14</v>
      </c>
      <c r="C35" s="43">
        <v>4.5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2016-03-29T03:48:22Z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