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/>
  <mc:AlternateContent xmlns:mc="http://schemas.openxmlformats.org/markup-compatibility/2006">
    <mc:Choice Requires="x15">
      <x15ac:absPath xmlns:x15ac="http://schemas.microsoft.com/office/spreadsheetml/2010/11/ac" url="C:\MyDocs\OneDrive\Docs\Current\"/>
    </mc:Choice>
  </mc:AlternateContent>
  <bookViews>
    <workbookView xWindow="0" yWindow="0" windowWidth="28770" windowHeight="12225"/>
  </bookViews>
  <sheets>
    <sheet name="Base" sheetId="1" r:id="rId1"/>
  </sheets>
  <calcPr calcId="171027"/>
</workbook>
</file>

<file path=xl/calcChain.xml><?xml version="1.0" encoding="utf-8"?>
<calcChain xmlns="http://schemas.openxmlformats.org/spreadsheetml/2006/main">
  <c r="D8" i="1" l="1"/>
  <c r="C26" i="1"/>
  <c r="C22" i="1"/>
  <c r="C19" i="1"/>
  <c r="C17" i="1"/>
  <c r="C15" i="1"/>
  <c r="C13" i="1"/>
  <c r="C8" i="1"/>
  <c r="C2" i="1"/>
  <c r="C28" i="1" s="1"/>
  <c r="C34" i="1" l="1"/>
  <c r="C40" i="1"/>
  <c r="F26" i="1"/>
  <c r="E26" i="1"/>
  <c r="D26" i="1"/>
  <c r="F22" i="1"/>
  <c r="E22" i="1"/>
  <c r="D22" i="1"/>
  <c r="F19" i="1"/>
  <c r="E19" i="1"/>
  <c r="D19" i="1"/>
  <c r="F17" i="1"/>
  <c r="E17" i="1"/>
  <c r="D17" i="1"/>
  <c r="F15" i="1"/>
  <c r="E15" i="1"/>
  <c r="D15" i="1"/>
  <c r="F13" i="1"/>
  <c r="E13" i="1"/>
  <c r="D13" i="1"/>
  <c r="B26" i="1"/>
  <c r="B22" i="1"/>
  <c r="B19" i="1"/>
  <c r="B17" i="1"/>
  <c r="B15" i="1"/>
  <c r="B13" i="1"/>
  <c r="F8" i="1"/>
  <c r="E8" i="1"/>
  <c r="B8" i="1"/>
  <c r="F2" i="1"/>
  <c r="E2" i="1"/>
  <c r="D2" i="1"/>
  <c r="B2" i="1"/>
  <c r="D28" i="1" l="1"/>
  <c r="D40" i="1" s="1"/>
  <c r="E28" i="1"/>
  <c r="D34" i="1" l="1"/>
  <c r="E40" i="1"/>
  <c r="E34" i="1"/>
  <c r="B28" i="1" l="1"/>
  <c r="B34" i="1" l="1"/>
  <c r="B40" i="1"/>
  <c r="F28" i="1"/>
  <c r="F34" i="1" l="1"/>
  <c r="F40" i="1"/>
</calcChain>
</file>

<file path=xl/sharedStrings.xml><?xml version="1.0" encoding="utf-8"?>
<sst xmlns="http://schemas.openxmlformats.org/spreadsheetml/2006/main" count="40" uniqueCount="40">
  <si>
    <t>Работа с видеоконтентом, баллы</t>
  </si>
  <si>
    <t>MediaCoder x64 0.8.36.5757</t>
  </si>
  <si>
    <t>SVPmark 3.0</t>
  </si>
  <si>
    <t>Adobe Premiere Pro CC 2015</t>
  </si>
  <si>
    <t>Adobe After Effects CC 2015</t>
  </si>
  <si>
    <t>Photodex ProShow Producer 7.0.3257</t>
  </si>
  <si>
    <t>Обработка цифровых фотографий</t>
  </si>
  <si>
    <t>Adobe Photoshop CC 2015</t>
  </si>
  <si>
    <t>Adobe Photoshop Lightroom 6.1.1</t>
  </si>
  <si>
    <t>PhaseOne Capture One Pro 8.2</t>
  </si>
  <si>
    <t>ACDSee Pro 8.2.287</t>
  </si>
  <si>
    <t>Векторная графика, баллы</t>
  </si>
  <si>
    <t>Adobe Illustrator CC 2015</t>
  </si>
  <si>
    <t>Аудиообработка, баллы</t>
  </si>
  <si>
    <t>Adobe Audition CC 2015</t>
  </si>
  <si>
    <t>Распознавание текста, баллы</t>
  </si>
  <si>
    <t>Abbyy FineReader 12</t>
  </si>
  <si>
    <t>Архивирование и разархивирование данных, баллы</t>
  </si>
  <si>
    <t>WinRAR 5.21 архивирование</t>
  </si>
  <si>
    <t>WinRAR 5.21 разархивирование</t>
  </si>
  <si>
    <t>Файловые операции, баллы</t>
  </si>
  <si>
    <t>Скорость инсталляции приложений</t>
  </si>
  <si>
    <t>Копирование данных</t>
  </si>
  <si>
    <t>UltraISO Premium Edition 9.6.2.3059</t>
  </si>
  <si>
    <t>Научные расчеты, баллы</t>
  </si>
  <si>
    <t>Dassault SolidWorks 2016 SP0 с пакетом Flow Simulation</t>
  </si>
  <si>
    <t>Интегральный результат производительности, баллы</t>
  </si>
  <si>
    <t>Минимальная мощность</t>
  </si>
  <si>
    <t>Максимальная мощность</t>
  </si>
  <si>
    <t>Средняя мощность</t>
  </si>
  <si>
    <t xml:space="preserve">Энергоэффективность </t>
  </si>
  <si>
    <t>Минимальная мощность CPU</t>
  </si>
  <si>
    <t>Максимальная мощность CPU</t>
  </si>
  <si>
    <t>Средняя мощность CPU</t>
  </si>
  <si>
    <t>Энергоэффективность CPU</t>
  </si>
  <si>
    <t>DDR3-1066</t>
  </si>
  <si>
    <t>DDR4-2133</t>
  </si>
  <si>
    <t>DDR4-1866</t>
  </si>
  <si>
    <t>DDR3-1866</t>
  </si>
  <si>
    <t>DDR3-1600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</si>
</sst>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2" fontId="1" fillId="2" borderId="1" xfId="0" applyNumberFormat="1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2" borderId="1" xfId="0" applyNumberFormat="1" applyFont="1" applyFill="1" applyBorder="1"/>
    <xf numFmtId="164" fontId="0" fillId="0" borderId="0" xfId="0" applyNumberFormat="1"/>
    <xf numFmtId="0" fontId="2" fillId="0" borderId="0" xfId="0" applyFont="1" applyFill="1" applyBorder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1" sqref="D11"/>
    </sheetView>
  </sheetViews>
  <sheetFormatPr defaultRowHeight="15" x14ac:dyDescent="0.25"/>
  <cols>
    <col min="1" max="1" width="48.140625" bestFit="1" customWidth="1"/>
    <col min="2" max="5" width="12.7109375" customWidth="1"/>
    <col min="6" max="6" width="14" customWidth="1"/>
    <col min="7" max="12" width="12.28515625" customWidth="1"/>
  </cols>
  <sheetData>
    <row r="1" spans="1:19" s="7" customFormat="1" ht="30" customHeight="1" x14ac:dyDescent="0.25">
      <c r="A1" s="5"/>
      <c r="B1" s="6" t="s">
        <v>35</v>
      </c>
      <c r="C1" s="6" t="s">
        <v>39</v>
      </c>
      <c r="D1" s="6" t="s">
        <v>38</v>
      </c>
      <c r="E1" s="6" t="s">
        <v>37</v>
      </c>
      <c r="F1" s="6" t="s">
        <v>36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5">
      <c r="A2" s="1" t="s">
        <v>0</v>
      </c>
      <c r="B2" s="8">
        <f>100*(($B3/B3)*(B4/$B4)*($B5/B5)*($B6/B6)*($B7/B7))^(1/5)</f>
        <v>100</v>
      </c>
      <c r="C2" s="8">
        <f>100*(($B3/C3)*(C4/$B4)*($B5/C5)*($B6/C6)*($B7/C7))^(1/5)</f>
        <v>107.44183741428392</v>
      </c>
      <c r="D2" s="8">
        <f>100*(($B3/D3)*(D4/$B4)*($B5/D5)*($B6/D6)*($B7/D7))^(1/5)</f>
        <v>107.45103512413714</v>
      </c>
      <c r="E2" s="8">
        <f>100*(($B3/E3)*(E4/$B4)*($B5/E5)*($B6/E6)*($B7/E7))^(1/5)</f>
        <v>108.09651794134886</v>
      </c>
      <c r="F2" s="8">
        <f>100*(($B3/F3)*(F4/$B4)*($B5/F5)*($B6/F6)*($B7/F7))^(1/5)</f>
        <v>108.75775551947469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3" t="s">
        <v>1</v>
      </c>
      <c r="B3" s="4">
        <v>123</v>
      </c>
      <c r="C3" s="4">
        <v>120</v>
      </c>
      <c r="D3" s="4">
        <v>120</v>
      </c>
      <c r="E3" s="4">
        <v>119</v>
      </c>
      <c r="F3" s="4">
        <v>119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3" t="s">
        <v>2</v>
      </c>
      <c r="B4" s="4">
        <v>2535</v>
      </c>
      <c r="C4" s="4">
        <v>2992</v>
      </c>
      <c r="D4" s="4">
        <v>2999</v>
      </c>
      <c r="E4" s="4">
        <v>3184</v>
      </c>
      <c r="F4" s="4">
        <v>3240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3" t="s">
        <v>3</v>
      </c>
      <c r="B5" s="4">
        <v>351.5976</v>
      </c>
      <c r="C5" s="4">
        <v>314.14999999999998</v>
      </c>
      <c r="D5" s="4">
        <v>313.33980000000003</v>
      </c>
      <c r="E5" s="4">
        <v>306.18270000000001</v>
      </c>
      <c r="F5" s="4">
        <v>303.8408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25">
      <c r="A6" s="3" t="s">
        <v>4</v>
      </c>
      <c r="B6" s="4">
        <v>501</v>
      </c>
      <c r="C6" s="4">
        <v>486</v>
      </c>
      <c r="D6" s="4">
        <v>489</v>
      </c>
      <c r="E6" s="4">
        <v>523</v>
      </c>
      <c r="F6" s="4">
        <v>521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3" t="s">
        <v>5</v>
      </c>
      <c r="B7" s="4">
        <v>424.00139999999999</v>
      </c>
      <c r="C7" s="4">
        <v>413.35</v>
      </c>
      <c r="D7" s="4">
        <v>412.66329999999999</v>
      </c>
      <c r="E7" s="4">
        <v>410.26389999999998</v>
      </c>
      <c r="F7" s="4">
        <v>409.62939999999998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x14ac:dyDescent="0.25">
      <c r="A8" s="1" t="s">
        <v>6</v>
      </c>
      <c r="B8" s="8">
        <f>100*(($B9/B9)*($B10/B10)*($B11/B11)*($B12/B12))^(1/4)</f>
        <v>100</v>
      </c>
      <c r="C8" s="8">
        <f>100*(($B9/C9)*($B10/C10)*($B11/C11)*($B12/C12))^(1/4)</f>
        <v>112.56994720861553</v>
      </c>
      <c r="D8" s="8">
        <f>100*(($B9/D9)*($B10/D10)*($B11/D11)*($B12/D12))^(1/4)</f>
        <v>113.91496340081734</v>
      </c>
      <c r="E8" s="8">
        <f>100*(($B9/E9)*($B10/E10)*($B11/E11)*($B12/E12))^(1/4)</f>
        <v>116.4035657398931</v>
      </c>
      <c r="F8" s="8">
        <f>100*(($B9/F9)*($B10/F10)*($B11/F11)*($B12/F12))^(1/4)</f>
        <v>118.57995071293924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25">
      <c r="A9" s="3" t="s">
        <v>7</v>
      </c>
      <c r="B9" s="4">
        <v>793.4</v>
      </c>
      <c r="C9" s="4">
        <v>694.13430000000005</v>
      </c>
      <c r="D9" s="4">
        <v>686.42619999999999</v>
      </c>
      <c r="E9" s="4">
        <v>672.26660000000004</v>
      </c>
      <c r="F9" s="4">
        <v>654.91589999999997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3" t="s">
        <v>8</v>
      </c>
      <c r="B10" s="4">
        <v>452.36079999999998</v>
      </c>
      <c r="C10" s="4">
        <v>363.80739999999997</v>
      </c>
      <c r="D10" s="4">
        <v>358.79329999999999</v>
      </c>
      <c r="E10" s="4">
        <v>338.15989999999999</v>
      </c>
      <c r="F10" s="4">
        <v>329.26139999999998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3" t="s">
        <v>9</v>
      </c>
      <c r="B11" s="4">
        <v>424.07499999999999</v>
      </c>
      <c r="C11" s="4">
        <v>397.60399999999998</v>
      </c>
      <c r="D11" s="4">
        <v>391.16300000000001</v>
      </c>
      <c r="E11" s="4">
        <v>391.25599999999997</v>
      </c>
      <c r="F11" s="4">
        <v>384.745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3" t="s">
        <v>10</v>
      </c>
      <c r="B12" s="4">
        <v>232.57429999999999</v>
      </c>
      <c r="C12" s="4">
        <v>219.5462</v>
      </c>
      <c r="D12" s="4">
        <v>218.2039</v>
      </c>
      <c r="E12" s="4">
        <v>216.7663</v>
      </c>
      <c r="F12" s="4">
        <v>215.7929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1" t="s">
        <v>11</v>
      </c>
      <c r="B13" s="8">
        <f>100*($B14/B14)</f>
        <v>100</v>
      </c>
      <c r="C13" s="8">
        <f>100*($B14/C14)</f>
        <v>101.99302387485542</v>
      </c>
      <c r="D13" s="8">
        <f>100*($B14/D14)</f>
        <v>102.75086724188165</v>
      </c>
      <c r="E13" s="8">
        <f>100*($B14/E14)</f>
        <v>102.98954185350391</v>
      </c>
      <c r="F13" s="8">
        <f>100*($B14/F14)</f>
        <v>103.56958720718725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25">
      <c r="A14" s="3" t="s">
        <v>12</v>
      </c>
      <c r="B14" s="4">
        <v>376.6481</v>
      </c>
      <c r="C14" s="4">
        <v>369.28809999999999</v>
      </c>
      <c r="D14" s="4">
        <v>366.56439999999998</v>
      </c>
      <c r="E14" s="4">
        <v>365.7149</v>
      </c>
      <c r="F14" s="4">
        <v>363.66669999999999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1" t="s">
        <v>13</v>
      </c>
      <c r="B15" s="8">
        <f>100*($B16/B16)</f>
        <v>100</v>
      </c>
      <c r="C15" s="8">
        <f>100*($B16/C16)</f>
        <v>101.31396601648682</v>
      </c>
      <c r="D15" s="8">
        <f>100*($B16/D16)</f>
        <v>102.31706693327641</v>
      </c>
      <c r="E15" s="8">
        <f>100*($B16/E16)</f>
        <v>102.03540651668099</v>
      </c>
      <c r="F15" s="8">
        <f>100*($B16/F16)</f>
        <v>102.91478276894253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25">
      <c r="A16" s="3" t="s">
        <v>14</v>
      </c>
      <c r="B16" s="4">
        <v>402.08960000000002</v>
      </c>
      <c r="C16" s="4">
        <v>396.87479999999999</v>
      </c>
      <c r="D16" s="4">
        <v>392.98390000000001</v>
      </c>
      <c r="E16" s="4">
        <v>394.06869999999998</v>
      </c>
      <c r="F16" s="4">
        <v>390.70150000000001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1" t="s">
        <v>15</v>
      </c>
      <c r="B17" s="8">
        <f>100*($B18/B18)</f>
        <v>100</v>
      </c>
      <c r="C17" s="8">
        <f>100*($B18/C18)</f>
        <v>102.71647785021941</v>
      </c>
      <c r="D17" s="8">
        <f>100*($B18/D18)</f>
        <v>104.14246989882285</v>
      </c>
      <c r="E17" s="8">
        <f>100*($B18/E18)</f>
        <v>104.09890637208474</v>
      </c>
      <c r="F17" s="8">
        <f>100*($B18/F18)</f>
        <v>104.2380972147275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5">
      <c r="A18" s="3" t="s">
        <v>16</v>
      </c>
      <c r="B18" s="4">
        <v>165.73920000000001</v>
      </c>
      <c r="C18" s="4">
        <v>161.35599999999999</v>
      </c>
      <c r="D18" s="4">
        <v>159.14660000000001</v>
      </c>
      <c r="E18" s="4">
        <v>159.2132</v>
      </c>
      <c r="F18" s="4">
        <v>159.00059999999999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1" t="s">
        <v>17</v>
      </c>
      <c r="B19" s="8">
        <f>100*(($B20/B20)*($B21/B21))^(1/2)</f>
        <v>100</v>
      </c>
      <c r="C19" s="8">
        <f>100*(($B20/C20)*($B21/C21))^(1/2)</f>
        <v>107.59404459692237</v>
      </c>
      <c r="D19" s="8">
        <f>100*(($B20/D20)*($B21/D21))^(1/2)</f>
        <v>109.31602949479355</v>
      </c>
      <c r="E19" s="8">
        <f>100*(($B20/E20)*($B21/E21))^(1/2)</f>
        <v>110.58318943450919</v>
      </c>
      <c r="F19" s="8">
        <f>100*(($B20/F20)*($B21/F21))^(1/2)</f>
        <v>111.93927946300599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5">
      <c r="A20" s="3" t="s">
        <v>18</v>
      </c>
      <c r="B20" s="4">
        <v>131.04400000000001</v>
      </c>
      <c r="C20" s="4">
        <v>116.931</v>
      </c>
      <c r="D20" s="4">
        <v>114.13500000000001</v>
      </c>
      <c r="E20" s="4">
        <v>111.642</v>
      </c>
      <c r="F20" s="4">
        <v>109.376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3" t="s">
        <v>19</v>
      </c>
      <c r="B21" s="4">
        <v>7.55</v>
      </c>
      <c r="C21" s="4">
        <v>7.3090000000000002</v>
      </c>
      <c r="D21" s="4">
        <v>7.2539999999999996</v>
      </c>
      <c r="E21" s="4">
        <v>7.2469999999999999</v>
      </c>
      <c r="F21" s="4">
        <v>7.2190000000000003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1" t="s">
        <v>20</v>
      </c>
      <c r="B22" s="8">
        <f>100*(($B23/B23)*($B24/B24)*($B25/B25))^(1/3)</f>
        <v>100</v>
      </c>
      <c r="C22" s="8">
        <f>100*(($B23/C23)*($B24/C24)*($B25/C25))^(1/3)</f>
        <v>102.85977241315243</v>
      </c>
      <c r="D22" s="8">
        <f>100*(($B23/D23)*($B24/D24)*($B25/D25))^(1/3)</f>
        <v>104.33730544599891</v>
      </c>
      <c r="E22" s="8">
        <f>100*(($B23/E23)*($B24/E24)*($B25/E25))^(1/3)</f>
        <v>102.6020472494982</v>
      </c>
      <c r="F22" s="8">
        <f>100*(($B23/F23)*($B24/F24)*($B25/F25))^(1/3)</f>
        <v>105.12132014555627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3" t="s">
        <v>21</v>
      </c>
      <c r="B23" s="4">
        <v>351.22949999999997</v>
      </c>
      <c r="C23" s="4">
        <v>349.85210000000001</v>
      </c>
      <c r="D23" s="4">
        <v>350.40089999999998</v>
      </c>
      <c r="E23" s="4">
        <v>349.17959999999999</v>
      </c>
      <c r="F23" s="4">
        <v>350.3014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3" t="s">
        <v>22</v>
      </c>
      <c r="B24" s="4">
        <v>42.53</v>
      </c>
      <c r="C24" s="4">
        <v>40.673000000000002</v>
      </c>
      <c r="D24" s="4">
        <v>40.000999999999998</v>
      </c>
      <c r="E24" s="4">
        <v>39.774000000000001</v>
      </c>
      <c r="F24" s="4">
        <v>39.499000000000002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3" t="s">
        <v>23</v>
      </c>
      <c r="B25" s="4">
        <v>17.838000000000001</v>
      </c>
      <c r="C25" s="4">
        <v>17.207000000000001</v>
      </c>
      <c r="D25" s="4">
        <v>16.736999999999998</v>
      </c>
      <c r="E25" s="4">
        <v>17.763000000000002</v>
      </c>
      <c r="F25" s="4">
        <v>16.577999999999999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1" t="s">
        <v>24</v>
      </c>
      <c r="B26" s="8">
        <f>100*($B27/B27)</f>
        <v>100</v>
      </c>
      <c r="C26" s="8">
        <f>100*($B27/C27)</f>
        <v>110.86829367692594</v>
      </c>
      <c r="D26" s="8">
        <f>100*($B27/D27)</f>
        <v>113.52996791253263</v>
      </c>
      <c r="E26" s="8">
        <f>100*($B27/E27)</f>
        <v>115.83348614158642</v>
      </c>
      <c r="F26" s="8">
        <f>100*($B27/F27)</f>
        <v>118.18011741152419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3" t="s">
        <v>25</v>
      </c>
      <c r="B27" s="4">
        <v>298.15910000000002</v>
      </c>
      <c r="C27" s="4">
        <v>268.93090000000001</v>
      </c>
      <c r="D27" s="4">
        <v>262.6259</v>
      </c>
      <c r="E27" s="4">
        <v>257.40320000000003</v>
      </c>
      <c r="F27" s="4">
        <v>252.2921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x14ac:dyDescent="0.25">
      <c r="A28" s="1" t="s">
        <v>26</v>
      </c>
      <c r="B28" s="8">
        <f t="shared" ref="B28:F28" si="0">(B2*B8*B13*B15*B17*B19*B22*B26)^(1/8)</f>
        <v>100.00000000000004</v>
      </c>
      <c r="C28" s="8">
        <f t="shared" si="0"/>
        <v>105.84360383657733</v>
      </c>
      <c r="D28" s="8">
        <f t="shared" si="0"/>
        <v>107.13302095092517</v>
      </c>
      <c r="E28" s="8">
        <f t="shared" si="0"/>
        <v>107.69137715898144</v>
      </c>
      <c r="F28" s="8">
        <f t="shared" si="0"/>
        <v>109.00043077230688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30" spans="1:19" x14ac:dyDescent="0.25">
      <c r="A30" s="10" t="s">
        <v>27</v>
      </c>
      <c r="B30" s="9">
        <v>25.713699999999999</v>
      </c>
      <c r="C30" s="9">
        <v>26.1813</v>
      </c>
      <c r="D30" s="9">
        <v>26.786899999999999</v>
      </c>
      <c r="E30" s="9">
        <v>23.943100000000001</v>
      </c>
      <c r="F30" s="9">
        <v>25.919699999999999</v>
      </c>
    </row>
    <row r="31" spans="1:19" x14ac:dyDescent="0.25">
      <c r="A31" s="10" t="s">
        <v>28</v>
      </c>
      <c r="B31" s="9">
        <v>80.809899999999999</v>
      </c>
      <c r="C31" s="9">
        <v>81.743799999999993</v>
      </c>
      <c r="D31" s="9">
        <v>81.951899999999995</v>
      </c>
      <c r="E31" s="9">
        <v>80.252200000000002</v>
      </c>
      <c r="F31" s="9">
        <v>80.630499999999998</v>
      </c>
    </row>
    <row r="32" spans="1:19" x14ac:dyDescent="0.25">
      <c r="A32" s="10" t="s">
        <v>29</v>
      </c>
      <c r="B32" s="9">
        <v>48.359520189057626</v>
      </c>
      <c r="C32" s="9">
        <v>49.684973202384555</v>
      </c>
      <c r="D32" s="9">
        <v>49.97137341227608</v>
      </c>
      <c r="E32" s="9">
        <v>47.937537498576638</v>
      </c>
      <c r="F32" s="9">
        <v>48.755275745831682</v>
      </c>
    </row>
    <row r="33" spans="1:6" x14ac:dyDescent="0.25">
      <c r="A33" s="10"/>
      <c r="B33" s="9"/>
      <c r="C33" s="9"/>
      <c r="D33" s="9"/>
      <c r="E33" s="9"/>
      <c r="F33" s="9"/>
    </row>
    <row r="34" spans="1:6" x14ac:dyDescent="0.25">
      <c r="A34" s="10" t="s">
        <v>30</v>
      </c>
      <c r="B34" s="11">
        <f>B28/B32</f>
        <v>2.0678451649035834</v>
      </c>
      <c r="C34" s="11">
        <f>C28/C32</f>
        <v>2.1302940711156011</v>
      </c>
      <c r="D34" s="11">
        <f>D28/D32</f>
        <v>2.1438878628980533</v>
      </c>
      <c r="E34" s="11">
        <f>E28/E32</f>
        <v>2.2464937245092953</v>
      </c>
      <c r="F34" s="11">
        <f>F28/F32</f>
        <v>2.2356643277035686</v>
      </c>
    </row>
    <row r="36" spans="1:6" x14ac:dyDescent="0.25">
      <c r="A36" s="10" t="s">
        <v>31</v>
      </c>
      <c r="B36" s="9">
        <v>13.476599999999999</v>
      </c>
      <c r="C36" s="9">
        <v>13.802099999999999</v>
      </c>
      <c r="D36" s="9">
        <v>14.3169</v>
      </c>
      <c r="E36" s="9">
        <v>12.7507</v>
      </c>
      <c r="F36" s="9">
        <v>14.119</v>
      </c>
    </row>
    <row r="37" spans="1:6" x14ac:dyDescent="0.25">
      <c r="A37" s="10" t="s">
        <v>32</v>
      </c>
      <c r="B37" s="9">
        <v>68.123800000000003</v>
      </c>
      <c r="C37" s="9">
        <v>69.010800000000003</v>
      </c>
      <c r="D37" s="9">
        <v>69.313500000000005</v>
      </c>
      <c r="E37" s="9">
        <v>69.602400000000003</v>
      </c>
      <c r="F37" s="9">
        <v>69.320099999999996</v>
      </c>
    </row>
    <row r="38" spans="1:6" x14ac:dyDescent="0.25">
      <c r="A38" s="10" t="s">
        <v>33</v>
      </c>
      <c r="B38" s="9">
        <v>35.01797855654813</v>
      </c>
      <c r="C38" s="9">
        <v>36.081079567566043</v>
      </c>
      <c r="D38" s="9">
        <v>36.387476682619656</v>
      </c>
      <c r="E38" s="9">
        <v>36.057472160539824</v>
      </c>
      <c r="F38" s="9">
        <v>36.346507051220719</v>
      </c>
    </row>
    <row r="39" spans="1:6" x14ac:dyDescent="0.25">
      <c r="A39" s="10"/>
      <c r="B39" s="9"/>
      <c r="C39" s="9"/>
      <c r="D39" s="9"/>
      <c r="E39" s="9"/>
      <c r="F39" s="9"/>
    </row>
    <row r="40" spans="1:6" x14ac:dyDescent="0.25">
      <c r="A40" s="10" t="s">
        <v>34</v>
      </c>
      <c r="B40" s="11">
        <f>B28/B38</f>
        <v>2.8556759733722754</v>
      </c>
      <c r="C40" s="11">
        <f>C28/C38</f>
        <v>2.9334932630929957</v>
      </c>
      <c r="D40" s="11">
        <f>D28/D38</f>
        <v>2.9442278145683254</v>
      </c>
      <c r="E40" s="11">
        <f>E28/E38</f>
        <v>2.9866590946670835</v>
      </c>
      <c r="F40" s="11">
        <f>F28/F38</f>
        <v>2.998924507895623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Base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Tester</dc:creator>
  <cp:lastModifiedBy>Андрей Кожемяко</cp:lastModifiedBy>
  <dcterms:created xsi:type="dcterms:W3CDTF">2016-04-03T22:54:11Z</dcterms:created>
  <dcterms:modified xsi:type="dcterms:W3CDTF">2016-07-29T05:25:28Z</dcterms:modified>
</cp:coreProperties>
</file>