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700" windowHeight="9150" tabRatio="884" activeTab="0"/>
  </bookViews>
  <sheets>
    <sheet name="Results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<sst xmlns="http://schemas.openxmlformats.org/spreadsheetml/2006/main" count="46" uniqueCount="40">
  <si>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Scanline_Final</t>
  </si>
  <si>
    <t>Scanline_Light_Tracer</t>
  </si>
  <si>
    <t>Brazil_Caustic</t>
  </si>
  <si>
    <t>Brazil_DOF</t>
  </si>
  <si>
    <t>Scanline_Volume_Light</t>
  </si>
  <si>
    <t>FR_Volume_Caustic</t>
  </si>
  <si>
    <t>FR_Volume_Light</t>
  </si>
  <si>
    <t>FR_Caustic</t>
  </si>
  <si>
    <t>FR_Displace</t>
  </si>
  <si>
    <t>FR_GI</t>
  </si>
  <si>
    <t>FR_SSS</t>
  </si>
  <si>
    <t>Brazil_GI</t>
  </si>
  <si>
    <t>FR_Final</t>
  </si>
  <si>
    <t>Brazil_Final</t>
  </si>
  <si>
    <t>Brazil_Preview</t>
  </si>
  <si>
    <t>FR_Preview</t>
  </si>
  <si>
    <t>Scanline_Preview</t>
  </si>
  <si>
    <t>P4 3.2 XE</t>
  </si>
  <si>
    <t>P4 3.2 XE (no HT)</t>
  </si>
  <si>
    <t>P4 3.4</t>
  </si>
  <si>
    <t>P4 3.4 (no HT)</t>
  </si>
  <si>
    <t>P4 3.2E</t>
  </si>
  <si>
    <t>P4 3.2E (no HT)</t>
  </si>
  <si>
    <t>HT / no HT</t>
  </si>
  <si>
    <t>Opteron 246</t>
  </si>
  <si>
    <t>2 x Opteron 246</t>
  </si>
  <si>
    <t>1x / 2x</t>
  </si>
  <si>
    <t>Xeon 2.4</t>
  </si>
  <si>
    <t>2 x Xeon 2.4</t>
  </si>
  <si>
    <t>Xeon 2.4 + HT</t>
  </si>
  <si>
    <t>2 x Xeon 2.4 + HT</t>
  </si>
  <si>
    <t>Scanline_Radiosity</t>
  </si>
  <si>
    <t>Brazil Score</t>
  </si>
  <si>
    <t>FR Score</t>
  </si>
  <si>
    <t>Scanline Score</t>
  </si>
  <si>
    <t>TOTAL Score</t>
  </si>
  <si>
    <t>2 x Xeon 3.0 + HT</t>
  </si>
  <si>
    <t>Xeon 3.0 + HT</t>
  </si>
  <si>
    <t>2 x Xeon 3.0</t>
  </si>
  <si>
    <t>Xeon 3.0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</si>
</sst>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</numFmts>
  <fonts count="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12"/>
      <name val="Arial Cyr"/>
      <family val="0"/>
    </font>
    <font>
      <b/>
      <sz val="16"/>
      <name val="Arial Cyr"/>
      <family val="0"/>
    </font>
    <font>
      <b/>
      <sz val="11"/>
      <color indexed="16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21" fontId="0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justify" wrapText="1"/>
    </xf>
    <xf numFmtId="9" fontId="0" fillId="0" borderId="0" xfId="0" applyNumberFormat="1" applyAlignment="1">
      <alignment horizontal="center"/>
    </xf>
    <xf numFmtId="21" fontId="0" fillId="2" borderId="1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center"/>
    </xf>
    <xf numFmtId="21" fontId="0" fillId="4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justify" wrapText="1"/>
    </xf>
    <xf numFmtId="0" fontId="2" fillId="0" borderId="3" xfId="0" applyFont="1" applyBorder="1" applyAlignment="1">
      <alignment horizontal="center" vertical="justify" wrapText="1"/>
    </xf>
    <xf numFmtId="0" fontId="2" fillId="0" borderId="4" xfId="0" applyFont="1" applyBorder="1" applyAlignment="1">
      <alignment horizontal="center" vertical="justify" wrapText="1"/>
    </xf>
    <xf numFmtId="9" fontId="5" fillId="2" borderId="5" xfId="0" applyNumberFormat="1" applyFont="1" applyFill="1" applyBorder="1" applyAlignment="1">
      <alignment horizontal="center"/>
    </xf>
    <xf numFmtId="9" fontId="3" fillId="2" borderId="5" xfId="0" applyNumberFormat="1" applyFont="1" applyFill="1" applyBorder="1" applyAlignment="1">
      <alignment horizontal="center"/>
    </xf>
    <xf numFmtId="9" fontId="5" fillId="3" borderId="5" xfId="0" applyNumberFormat="1" applyFont="1" applyFill="1" applyBorder="1" applyAlignment="1">
      <alignment horizontal="center"/>
    </xf>
    <xf numFmtId="9" fontId="3" fillId="3" borderId="5" xfId="0" applyNumberFormat="1" applyFont="1" applyFill="1" applyBorder="1" applyAlignment="1">
      <alignment horizontal="center"/>
    </xf>
    <xf numFmtId="9" fontId="5" fillId="4" borderId="5" xfId="0" applyNumberFormat="1" applyFont="1" applyFill="1" applyBorder="1" applyAlignment="1">
      <alignment horizontal="center"/>
    </xf>
    <xf numFmtId="9" fontId="3" fillId="4" borderId="5" xfId="0" applyNumberFormat="1" applyFont="1" applyFill="1" applyBorder="1" applyAlignment="1">
      <alignment horizontal="center"/>
    </xf>
    <xf numFmtId="21" fontId="0" fillId="5" borderId="6" xfId="0" applyNumberFormat="1" applyFont="1" applyFill="1" applyBorder="1" applyAlignment="1">
      <alignment horizontal="center"/>
    </xf>
    <xf numFmtId="164" fontId="0" fillId="5" borderId="6" xfId="0" applyNumberFormat="1" applyFont="1" applyFill="1" applyBorder="1" applyAlignment="1">
      <alignment horizontal="center"/>
    </xf>
    <xf numFmtId="9" fontId="4" fillId="5" borderId="7" xfId="0" applyNumberFormat="1" applyFont="1" applyFill="1" applyBorder="1" applyAlignment="1">
      <alignment horizontal="center"/>
    </xf>
    <xf numFmtId="21" fontId="0" fillId="2" borderId="8" xfId="0" applyNumberFormat="1" applyFont="1" applyFill="1" applyBorder="1" applyAlignment="1">
      <alignment horizontal="center"/>
    </xf>
    <xf numFmtId="21" fontId="0" fillId="3" borderId="8" xfId="0" applyNumberFormat="1" applyFont="1" applyFill="1" applyBorder="1" applyAlignment="1">
      <alignment horizontal="center"/>
    </xf>
    <xf numFmtId="21" fontId="0" fillId="4" borderId="8" xfId="0" applyNumberFormat="1" applyFont="1" applyFill="1" applyBorder="1" applyAlignment="1">
      <alignment horizontal="center"/>
    </xf>
    <xf numFmtId="21" fontId="0" fillId="5" borderId="9" xfId="0" applyNumberFormat="1" applyFont="1" applyFill="1" applyBorder="1" applyAlignment="1">
      <alignment horizontal="center"/>
    </xf>
    <xf numFmtId="164" fontId="0" fillId="2" borderId="8" xfId="0" applyNumberFormat="1" applyFont="1" applyFill="1" applyBorder="1" applyAlignment="1">
      <alignment horizontal="center"/>
    </xf>
    <xf numFmtId="164" fontId="0" fillId="3" borderId="8" xfId="0" applyNumberFormat="1" applyFont="1" applyFill="1" applyBorder="1" applyAlignment="1">
      <alignment horizontal="center"/>
    </xf>
    <xf numFmtId="164" fontId="0" fillId="4" borderId="8" xfId="0" applyNumberFormat="1" applyFont="1" applyFill="1" applyBorder="1" applyAlignment="1">
      <alignment horizontal="center"/>
    </xf>
    <xf numFmtId="164" fontId="0" fillId="5" borderId="9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justify" wrapText="1"/>
    </xf>
    <xf numFmtId="0" fontId="0" fillId="2" borderId="11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3" fillId="4" borderId="11" xfId="0" applyFont="1" applyFill="1" applyBorder="1" applyAlignment="1">
      <alignment/>
    </xf>
    <xf numFmtId="0" fontId="4" fillId="5" borderId="12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20.875" style="0" bestFit="1" customWidth="1"/>
    <col min="2" max="2" width="7.875" style="0" bestFit="1" customWidth="1"/>
    <col min="3" max="3" width="16.625" style="0" bestFit="1" customWidth="1"/>
    <col min="4" max="4" width="12.75390625" style="1" bestFit="1" customWidth="1"/>
    <col min="5" max="5" width="11.625" style="1" bestFit="1" customWidth="1"/>
    <col min="6" max="6" width="20.375" style="1" bestFit="1" customWidth="1"/>
    <col min="7" max="7" width="12.75390625" style="1" bestFit="1" customWidth="1"/>
    <col min="8" max="8" width="9.375" style="0" bestFit="1" customWidth="1"/>
    <col min="9" max="9" width="18.25390625" style="0" bestFit="1" customWidth="1"/>
    <col min="10" max="10" width="12.75390625" style="1" bestFit="1" customWidth="1"/>
    <col min="11" max="11" width="14.625" style="0" bestFit="1" customWidth="1"/>
    <col min="12" max="12" width="10.75390625" style="0" bestFit="1" customWidth="1"/>
    <col min="13" max="13" width="8.875" style="0" bestFit="1" customWidth="1"/>
    <col min="14" max="14" width="20.25390625" style="0" bestFit="1" customWidth="1"/>
    <col min="15" max="15" width="16.375" style="0" bestFit="1" customWidth="1"/>
    <col min="16" max="16" width="8.875" style="0" bestFit="1" customWidth="1"/>
    <col min="17" max="17" width="14.625" style="0" bestFit="1" customWidth="1"/>
    <col min="18" max="18" width="10.75390625" style="0" bestFit="1" customWidth="1"/>
    <col min="19" max="19" width="9.625" style="0" customWidth="1"/>
    <col min="20" max="20" width="20.25390625" style="0" bestFit="1" customWidth="1"/>
    <col min="21" max="21" width="16.375" style="0" bestFit="1" customWidth="1"/>
    <col min="22" max="22" width="9.625" style="0" customWidth="1"/>
    <col min="23" max="23" width="18.625" style="0" bestFit="1" customWidth="1"/>
    <col min="24" max="24" width="14.75390625" style="0" bestFit="1" customWidth="1"/>
    <col min="25" max="25" width="8.875" style="0" bestFit="1" customWidth="1"/>
  </cols>
  <sheetData>
    <row r="1" spans="1:25" s="5" customFormat="1" ht="15.75">
      <c r="A1" s="30"/>
      <c r="B1" s="10" t="s">
        <v>19</v>
      </c>
      <c r="C1" s="11" t="s">
        <v>20</v>
      </c>
      <c r="D1" s="12" t="s">
        <v>23</v>
      </c>
      <c r="E1" s="10" t="s">
        <v>17</v>
      </c>
      <c r="F1" s="11" t="s">
        <v>18</v>
      </c>
      <c r="G1" s="12" t="s">
        <v>23</v>
      </c>
      <c r="H1" s="10" t="s">
        <v>21</v>
      </c>
      <c r="I1" s="11" t="s">
        <v>22</v>
      </c>
      <c r="J1" s="12" t="s">
        <v>23</v>
      </c>
      <c r="K1" s="10" t="s">
        <v>28</v>
      </c>
      <c r="L1" s="11" t="s">
        <v>27</v>
      </c>
      <c r="M1" s="12" t="s">
        <v>26</v>
      </c>
      <c r="N1" s="10" t="s">
        <v>30</v>
      </c>
      <c r="O1" s="11" t="s">
        <v>29</v>
      </c>
      <c r="P1" s="12" t="s">
        <v>26</v>
      </c>
      <c r="Q1" s="10" t="s">
        <v>38</v>
      </c>
      <c r="R1" s="11" t="s">
        <v>39</v>
      </c>
      <c r="S1" s="12" t="s">
        <v>26</v>
      </c>
      <c r="T1" s="10" t="s">
        <v>36</v>
      </c>
      <c r="U1" s="11" t="s">
        <v>37</v>
      </c>
      <c r="V1" s="12" t="s">
        <v>26</v>
      </c>
      <c r="W1" s="10" t="s">
        <v>25</v>
      </c>
      <c r="X1" s="11" t="s">
        <v>24</v>
      </c>
      <c r="Y1" s="12" t="s">
        <v>26</v>
      </c>
    </row>
    <row r="2" spans="1:25" ht="15">
      <c r="A2" s="31" t="s">
        <v>2</v>
      </c>
      <c r="B2" s="22">
        <v>0.048761574074074075</v>
      </c>
      <c r="C2" s="7">
        <v>0.05734953703703704</v>
      </c>
      <c r="D2" s="13">
        <f>C2/B2</f>
        <v>1.1761215286019464</v>
      </c>
      <c r="E2" s="26">
        <v>0.04162037037037037</v>
      </c>
      <c r="F2" s="2">
        <v>0.055219907407407405</v>
      </c>
      <c r="G2" s="13">
        <f>F2/E2</f>
        <v>1.3267519466073414</v>
      </c>
      <c r="H2" s="22">
        <v>0.04923611111111111</v>
      </c>
      <c r="I2" s="7">
        <v>0.06787037037037037</v>
      </c>
      <c r="J2" s="13">
        <f aca="true" t="shared" si="0" ref="J2:J14">I2/H2</f>
        <v>1.37846732487071</v>
      </c>
      <c r="K2" s="22">
        <v>0.042083333333333334</v>
      </c>
      <c r="L2" s="7">
        <v>0.07850694444444445</v>
      </c>
      <c r="M2" s="13">
        <f aca="true" t="shared" si="1" ref="M2:M7">L2/K2</f>
        <v>1.8655115511551157</v>
      </c>
      <c r="N2" s="22">
        <v>0.03582175925925926</v>
      </c>
      <c r="O2" s="7">
        <v>0.060787037037037035</v>
      </c>
      <c r="P2" s="13">
        <f aca="true" t="shared" si="2" ref="P2:P7">O2/N2</f>
        <v>1.696930533117932</v>
      </c>
      <c r="Q2" s="22">
        <v>0.03957175925925926</v>
      </c>
      <c r="R2" s="7">
        <v>0.07368055555555555</v>
      </c>
      <c r="S2" s="13">
        <f aca="true" t="shared" si="3" ref="S2:S15">R2/Q2</f>
        <v>1.8619479379935655</v>
      </c>
      <c r="T2" s="22">
        <v>0.03224537037037037</v>
      </c>
      <c r="U2" s="7">
        <v>0.05375</v>
      </c>
      <c r="V2" s="13">
        <f aca="true" t="shared" si="4" ref="V2:V15">U2/T2</f>
        <v>1.6669059583632448</v>
      </c>
      <c r="W2" s="22">
        <v>0.030486111111111113</v>
      </c>
      <c r="X2" s="7">
        <v>0.05825231481481482</v>
      </c>
      <c r="Y2" s="13">
        <f aca="true" t="shared" si="5" ref="Y2:Y22">X2/W2</f>
        <v>1.910782080485953</v>
      </c>
    </row>
    <row r="3" spans="1:25" ht="15">
      <c r="A3" s="31" t="s">
        <v>3</v>
      </c>
      <c r="B3" s="22">
        <v>0.034270833333333334</v>
      </c>
      <c r="C3" s="7">
        <v>0.03711805555555556</v>
      </c>
      <c r="D3" s="13">
        <f aca="true" t="shared" si="6" ref="D3:D22">C3/B3</f>
        <v>1.083080040526849</v>
      </c>
      <c r="E3" s="26">
        <v>0.031956018518518516</v>
      </c>
      <c r="F3" s="2">
        <v>0.03740740740740741</v>
      </c>
      <c r="G3" s="13">
        <f aca="true" t="shared" si="7" ref="G3:G22">F3/E3</f>
        <v>1.1705903658094896</v>
      </c>
      <c r="H3" s="22">
        <v>0.03231481481481482</v>
      </c>
      <c r="I3" s="7">
        <v>0.04075231481481481</v>
      </c>
      <c r="J3" s="13">
        <f t="shared" si="0"/>
        <v>1.261103151862464</v>
      </c>
      <c r="K3" s="22">
        <v>0.02601851851851852</v>
      </c>
      <c r="L3" s="7">
        <v>0.051076388888888886</v>
      </c>
      <c r="M3" s="13">
        <f t="shared" si="1"/>
        <v>1.9630782918149463</v>
      </c>
      <c r="N3" s="22">
        <v>0.022303240740740738</v>
      </c>
      <c r="O3" s="7">
        <v>0.04457175925925926</v>
      </c>
      <c r="P3" s="13">
        <f t="shared" si="2"/>
        <v>1.9984431759211212</v>
      </c>
      <c r="Q3" s="22">
        <v>0.02273148148148148</v>
      </c>
      <c r="R3" s="7">
        <v>0.04398148148148148</v>
      </c>
      <c r="S3" s="13">
        <f t="shared" si="3"/>
        <v>1.934826883910387</v>
      </c>
      <c r="T3" s="22">
        <v>0.018055555555555557</v>
      </c>
      <c r="U3" s="7">
        <v>0.03501157407407408</v>
      </c>
      <c r="V3" s="13">
        <f t="shared" si="4"/>
        <v>1.939102564102564</v>
      </c>
      <c r="W3" s="22">
        <v>0.018171296296296297</v>
      </c>
      <c r="X3" s="7">
        <v>0.03505787037037037</v>
      </c>
      <c r="Y3" s="13">
        <f t="shared" si="5"/>
        <v>1.929299363057325</v>
      </c>
    </row>
    <row r="4" spans="1:25" ht="15">
      <c r="A4" s="31" t="s">
        <v>11</v>
      </c>
      <c r="B4" s="22">
        <v>0.023935185185185184</v>
      </c>
      <c r="C4" s="7">
        <v>0.025879629629629627</v>
      </c>
      <c r="D4" s="13">
        <f t="shared" si="6"/>
        <v>1.081237911025145</v>
      </c>
      <c r="E4" s="26">
        <v>0.022141203703703705</v>
      </c>
      <c r="F4" s="2">
        <v>0.02395833333333333</v>
      </c>
      <c r="G4" s="13">
        <f t="shared" si="7"/>
        <v>1.0820700470465237</v>
      </c>
      <c r="H4" s="22">
        <v>0.02200231481481482</v>
      </c>
      <c r="I4" s="7">
        <v>0.027430555555555555</v>
      </c>
      <c r="J4" s="13">
        <f t="shared" si="0"/>
        <v>1.2467122567069961</v>
      </c>
      <c r="K4" s="22">
        <v>0.017175925925925924</v>
      </c>
      <c r="L4" s="7">
        <v>0.03357638888888889</v>
      </c>
      <c r="M4" s="13">
        <f t="shared" si="1"/>
        <v>1.9548517520215636</v>
      </c>
      <c r="N4" s="22">
        <v>0.015925925925925927</v>
      </c>
      <c r="O4" s="7">
        <v>0.02988425925925926</v>
      </c>
      <c r="P4" s="13">
        <f t="shared" si="2"/>
        <v>1.876453488372093</v>
      </c>
      <c r="Q4" s="22">
        <v>0.025231481481481483</v>
      </c>
      <c r="R4" s="7">
        <v>0.04918981481481482</v>
      </c>
      <c r="S4" s="13">
        <f t="shared" si="3"/>
        <v>1.9495412844036697</v>
      </c>
      <c r="T4" s="22">
        <v>0.02017361111111111</v>
      </c>
      <c r="U4" s="7">
        <v>0.039560185185185184</v>
      </c>
      <c r="V4" s="13">
        <f t="shared" si="4"/>
        <v>1.9609868043602983</v>
      </c>
      <c r="W4" s="22">
        <v>0.01258101851851852</v>
      </c>
      <c r="X4" s="7">
        <v>0.024583333333333332</v>
      </c>
      <c r="Y4" s="13">
        <f t="shared" si="5"/>
        <v>1.9540018399264028</v>
      </c>
    </row>
    <row r="5" spans="1:25" ht="15">
      <c r="A5" s="31" t="s">
        <v>13</v>
      </c>
      <c r="B5" s="22">
        <v>0.04003472222222222</v>
      </c>
      <c r="C5" s="7">
        <v>0.041365740740740745</v>
      </c>
      <c r="D5" s="13">
        <f t="shared" si="6"/>
        <v>1.0332466030644696</v>
      </c>
      <c r="E5" s="26">
        <v>0.035543981481481475</v>
      </c>
      <c r="F5" s="2">
        <v>0.038877314814814816</v>
      </c>
      <c r="G5" s="13">
        <f t="shared" si="7"/>
        <v>1.0937805275154675</v>
      </c>
      <c r="H5" s="22">
        <v>0.036377314814814814</v>
      </c>
      <c r="I5" s="7">
        <v>0.045509259259259256</v>
      </c>
      <c r="J5" s="13">
        <f t="shared" si="0"/>
        <v>1.251034043907095</v>
      </c>
      <c r="K5" s="22">
        <v>0.027893518518518515</v>
      </c>
      <c r="L5" s="7">
        <v>0.05570601851851852</v>
      </c>
      <c r="M5" s="13">
        <f t="shared" si="1"/>
        <v>1.9970954356846478</v>
      </c>
      <c r="N5" s="22">
        <v>0.024930555555555553</v>
      </c>
      <c r="O5" s="7">
        <v>0.04953703703703704</v>
      </c>
      <c r="P5" s="13">
        <f t="shared" si="2"/>
        <v>1.9870009285051071</v>
      </c>
      <c r="Q5" s="22">
        <v>0.015671296296296298</v>
      </c>
      <c r="R5" s="7">
        <v>0.030034722222222223</v>
      </c>
      <c r="S5" s="13">
        <f t="shared" si="3"/>
        <v>1.916543574593796</v>
      </c>
      <c r="T5" s="22">
        <v>0.012615740740740742</v>
      </c>
      <c r="U5" s="7">
        <v>0.02400462962962963</v>
      </c>
      <c r="V5" s="13">
        <f t="shared" si="4"/>
        <v>1.9027522935779815</v>
      </c>
      <c r="W5" s="22">
        <v>0.023796296296296298</v>
      </c>
      <c r="X5" s="7">
        <v>0.04721064814814815</v>
      </c>
      <c r="Y5" s="13">
        <f t="shared" si="5"/>
        <v>1.9839494163424123</v>
      </c>
    </row>
    <row r="6" spans="1:25" ht="15">
      <c r="A6" s="31" t="s">
        <v>14</v>
      </c>
      <c r="B6" s="22">
        <v>0.0036342592592592594</v>
      </c>
      <c r="C6" s="7">
        <v>0.003969907407407407</v>
      </c>
      <c r="D6" s="13">
        <f t="shared" si="6"/>
        <v>1.092356687898089</v>
      </c>
      <c r="E6" s="26">
        <v>0.003414351851851852</v>
      </c>
      <c r="F6" s="2">
        <v>0.0037731481481481483</v>
      </c>
      <c r="G6" s="13">
        <f t="shared" si="7"/>
        <v>1.1050847457627118</v>
      </c>
      <c r="H6" s="22">
        <v>0.0034953703703703705</v>
      </c>
      <c r="I6" s="7">
        <v>0.004456018518518519</v>
      </c>
      <c r="J6" s="13">
        <f t="shared" si="0"/>
        <v>1.2748344370860927</v>
      </c>
      <c r="K6" s="22">
        <v>0.002847222222222222</v>
      </c>
      <c r="L6" s="7">
        <v>0.005509259259259259</v>
      </c>
      <c r="M6" s="13">
        <f t="shared" si="1"/>
        <v>1.934959349593496</v>
      </c>
      <c r="N6" s="22">
        <v>0.002546296296296296</v>
      </c>
      <c r="O6" s="7">
        <v>0.004953703703703704</v>
      </c>
      <c r="P6" s="13">
        <f t="shared" si="2"/>
        <v>1.9454545454545458</v>
      </c>
      <c r="Q6" s="22">
        <v>0.002546296296296296</v>
      </c>
      <c r="R6" s="7">
        <v>0.004895833333333333</v>
      </c>
      <c r="S6" s="13">
        <f t="shared" si="3"/>
        <v>1.9227272727272726</v>
      </c>
      <c r="T6" s="22">
        <v>0.0020717592592592593</v>
      </c>
      <c r="U6" s="7">
        <v>0.0038310185185185183</v>
      </c>
      <c r="V6" s="13">
        <f t="shared" si="4"/>
        <v>1.8491620111731841</v>
      </c>
      <c r="W6" s="22">
        <v>0.0022453703703703702</v>
      </c>
      <c r="X6" s="7">
        <v>0.0043518518518518515</v>
      </c>
      <c r="Y6" s="13">
        <f t="shared" si="5"/>
        <v>1.9381443298969072</v>
      </c>
    </row>
    <row r="7" spans="1:25" ht="15.75">
      <c r="A7" s="32" t="s">
        <v>32</v>
      </c>
      <c r="B7" s="22">
        <f>SUM(B2:B6)</f>
        <v>0.15063657407407408</v>
      </c>
      <c r="C7" s="7">
        <f>SUM(C2:C6)</f>
        <v>0.16568287037037038</v>
      </c>
      <c r="D7" s="14">
        <f t="shared" si="6"/>
        <v>1.0998847483672687</v>
      </c>
      <c r="E7" s="26">
        <f>SUM(E2:E6)</f>
        <v>0.13467592592592592</v>
      </c>
      <c r="F7" s="2">
        <f>SUM(F2:F6)</f>
        <v>0.1592361111111111</v>
      </c>
      <c r="G7" s="14">
        <f t="shared" si="7"/>
        <v>1.1823650739085596</v>
      </c>
      <c r="H7" s="22">
        <f>SUM(H2:H6)</f>
        <v>0.14342592592592593</v>
      </c>
      <c r="I7" s="7">
        <f>SUM(I2:I6)</f>
        <v>0.1860185185185185</v>
      </c>
      <c r="J7" s="14">
        <f t="shared" si="0"/>
        <v>1.2969657843770173</v>
      </c>
      <c r="K7" s="22">
        <f>SUM(K2:K6)</f>
        <v>0.11601851851851852</v>
      </c>
      <c r="L7" s="7">
        <f>SUM(L2:L6)</f>
        <v>0.22437500000000002</v>
      </c>
      <c r="M7" s="14">
        <f t="shared" si="1"/>
        <v>1.9339584996009578</v>
      </c>
      <c r="N7" s="22">
        <f>SUM(N2:N6)</f>
        <v>0.10152777777777777</v>
      </c>
      <c r="O7" s="7">
        <f>SUM(O2:O6)</f>
        <v>0.1897337962962963</v>
      </c>
      <c r="P7" s="14">
        <f t="shared" si="2"/>
        <v>1.8687870497036025</v>
      </c>
      <c r="Q7" s="22">
        <f>SUM(Q2:Q6)</f>
        <v>0.10575231481481481</v>
      </c>
      <c r="R7" s="7">
        <f>SUM(R2:R6)</f>
        <v>0.2017824074074074</v>
      </c>
      <c r="S7" s="14">
        <f t="shared" si="3"/>
        <v>1.9080661048484187</v>
      </c>
      <c r="T7" s="22">
        <f>SUM(T2:T6)</f>
        <v>0.08516203703703705</v>
      </c>
      <c r="U7" s="7">
        <f>SUM(U2:U6)</f>
        <v>0.1561574074074074</v>
      </c>
      <c r="V7" s="14">
        <f t="shared" si="4"/>
        <v>1.8336504484914378</v>
      </c>
      <c r="W7" s="22">
        <f>SUM(W2:W6)</f>
        <v>0.0872800925925926</v>
      </c>
      <c r="X7" s="7">
        <f>SUM(X2:X6)</f>
        <v>0.16945601851851852</v>
      </c>
      <c r="Y7" s="14">
        <f t="shared" si="5"/>
        <v>1.9415196923484948</v>
      </c>
    </row>
    <row r="8" spans="1:25" ht="15">
      <c r="A8" s="33" t="s">
        <v>7</v>
      </c>
      <c r="B8" s="23">
        <v>0.004884259259259259</v>
      </c>
      <c r="C8" s="4">
        <v>0.005162037037037037</v>
      </c>
      <c r="D8" s="15">
        <f t="shared" si="6"/>
        <v>1.0568720379146919</v>
      </c>
      <c r="E8" s="27">
        <v>0.004571759259259259</v>
      </c>
      <c r="F8" s="3">
        <v>0.005092592592592592</v>
      </c>
      <c r="G8" s="15">
        <f t="shared" si="7"/>
        <v>1.1139240506329113</v>
      </c>
      <c r="H8" s="23">
        <v>0.004479166666666667</v>
      </c>
      <c r="I8" s="4">
        <v>0.005833333333333334</v>
      </c>
      <c r="J8" s="15">
        <f t="shared" si="0"/>
        <v>1.302325581395349</v>
      </c>
      <c r="K8" s="23">
        <v>0.004456018518518519</v>
      </c>
      <c r="L8" s="4">
        <v>0.007546296296296297</v>
      </c>
      <c r="M8" s="15">
        <f aca="true" t="shared" si="8" ref="M8:M15">L8/K8</f>
        <v>1.6935064935064934</v>
      </c>
      <c r="N8" s="23">
        <v>0.003483796296296296</v>
      </c>
      <c r="O8" s="4">
        <v>0.0067708333333333336</v>
      </c>
      <c r="P8" s="15">
        <f aca="true" t="shared" si="9" ref="P8:P15">O8/N8</f>
        <v>1.9435215946843856</v>
      </c>
      <c r="Q8" s="23">
        <v>0.003993055555555556</v>
      </c>
      <c r="R8" s="4">
        <v>0.006296296296296296</v>
      </c>
      <c r="S8" s="15">
        <f t="shared" si="3"/>
        <v>1.5768115942028984</v>
      </c>
      <c r="T8" s="23">
        <v>0.002777777777777778</v>
      </c>
      <c r="U8" s="4">
        <v>0.004837962962962963</v>
      </c>
      <c r="V8" s="15">
        <f t="shared" si="4"/>
        <v>1.7416666666666667</v>
      </c>
      <c r="W8" s="23">
        <v>0.003136574074074074</v>
      </c>
      <c r="X8" s="4">
        <v>0.006099537037037036</v>
      </c>
      <c r="Y8" s="15">
        <f t="shared" si="5"/>
        <v>1.9446494464944646</v>
      </c>
    </row>
    <row r="9" spans="1:25" ht="15">
      <c r="A9" s="33" t="s">
        <v>8</v>
      </c>
      <c r="B9" s="23">
        <v>0.05679398148148148</v>
      </c>
      <c r="C9" s="4">
        <v>0.05269675925925926</v>
      </c>
      <c r="D9" s="15">
        <f t="shared" si="6"/>
        <v>0.9278581618096597</v>
      </c>
      <c r="E9" s="27">
        <v>0.05409722222222222</v>
      </c>
      <c r="F9" s="3">
        <v>0.05439814814814815</v>
      </c>
      <c r="G9" s="15">
        <f t="shared" si="7"/>
        <v>1.0055626872058194</v>
      </c>
      <c r="H9" s="23">
        <v>0.04405092592592593</v>
      </c>
      <c r="I9" s="4">
        <v>0.057638888888888885</v>
      </c>
      <c r="J9" s="15">
        <f t="shared" si="0"/>
        <v>1.308460325801366</v>
      </c>
      <c r="K9" s="23">
        <v>0.03633101851851852</v>
      </c>
      <c r="L9" s="4">
        <v>0.07459490740740742</v>
      </c>
      <c r="M9" s="15">
        <f t="shared" si="8"/>
        <v>2.0532016565785285</v>
      </c>
      <c r="N9" s="23">
        <v>0.036284722222222225</v>
      </c>
      <c r="O9" s="4">
        <v>0.07394675925925925</v>
      </c>
      <c r="P9" s="15">
        <f t="shared" si="9"/>
        <v>2.0379585326953746</v>
      </c>
      <c r="Q9" s="23">
        <v>0.030150462962962962</v>
      </c>
      <c r="R9" s="4">
        <v>0.06226851851851852</v>
      </c>
      <c r="S9" s="15">
        <f t="shared" si="3"/>
        <v>2.0652591170825336</v>
      </c>
      <c r="T9" s="23">
        <v>0.024375</v>
      </c>
      <c r="U9" s="4">
        <v>0.047581018518518516</v>
      </c>
      <c r="V9" s="15">
        <f t="shared" si="4"/>
        <v>1.9520417853751184</v>
      </c>
      <c r="W9" s="23">
        <v>0.02767361111111111</v>
      </c>
      <c r="X9" s="4">
        <v>0.05436342592592593</v>
      </c>
      <c r="Y9" s="15">
        <f t="shared" si="5"/>
        <v>1.9644500209117528</v>
      </c>
    </row>
    <row r="10" spans="1:25" ht="15">
      <c r="A10" s="33" t="s">
        <v>9</v>
      </c>
      <c r="B10" s="23">
        <v>0.009652777777777777</v>
      </c>
      <c r="C10" s="4">
        <v>0.0125</v>
      </c>
      <c r="D10" s="15">
        <f t="shared" si="6"/>
        <v>1.2949640287769786</v>
      </c>
      <c r="E10" s="27">
        <v>0.008090277777777778</v>
      </c>
      <c r="F10" s="3">
        <v>0.009756944444444445</v>
      </c>
      <c r="G10" s="15">
        <f t="shared" si="7"/>
        <v>1.206008583690987</v>
      </c>
      <c r="H10" s="23">
        <v>0.008645833333333333</v>
      </c>
      <c r="I10" s="4">
        <v>0.01306712962962963</v>
      </c>
      <c r="J10" s="15">
        <f t="shared" si="0"/>
        <v>1.5113788487282462</v>
      </c>
      <c r="K10" s="23">
        <v>0.01005787037037037</v>
      </c>
      <c r="L10" s="4">
        <v>0.017280092592592593</v>
      </c>
      <c r="M10" s="15">
        <f t="shared" si="8"/>
        <v>1.7180667433831993</v>
      </c>
      <c r="N10" s="23">
        <v>0.007129629629629631</v>
      </c>
      <c r="O10" s="4">
        <v>0.013125</v>
      </c>
      <c r="P10" s="15">
        <f t="shared" si="9"/>
        <v>1.8409090909090906</v>
      </c>
      <c r="Q10" s="23">
        <v>0.007754629629629629</v>
      </c>
      <c r="R10" s="4">
        <v>0.01480324074074074</v>
      </c>
      <c r="S10" s="15">
        <f t="shared" si="3"/>
        <v>1.9089552238805971</v>
      </c>
      <c r="T10" s="23">
        <v>0.005543981481481482</v>
      </c>
      <c r="U10" s="4">
        <v>0.0096875</v>
      </c>
      <c r="V10" s="15">
        <f t="shared" si="4"/>
        <v>1.7473903966597075</v>
      </c>
      <c r="W10" s="23">
        <v>0.004571759259259259</v>
      </c>
      <c r="X10" s="4">
        <v>0.008935185185185187</v>
      </c>
      <c r="Y10" s="15">
        <f t="shared" si="5"/>
        <v>1.9544303797468359</v>
      </c>
    </row>
    <row r="11" spans="1:25" ht="15">
      <c r="A11" s="33" t="s">
        <v>10</v>
      </c>
      <c r="B11" s="23">
        <v>0.0036574074074074074</v>
      </c>
      <c r="C11" s="4">
        <v>0.0043518518518518515</v>
      </c>
      <c r="D11" s="15">
        <f t="shared" si="6"/>
        <v>1.1898734177215189</v>
      </c>
      <c r="E11" s="27">
        <v>0.0036226851851851854</v>
      </c>
      <c r="F11" s="3">
        <v>0.004375</v>
      </c>
      <c r="G11" s="15">
        <f t="shared" si="7"/>
        <v>1.2076677316293931</v>
      </c>
      <c r="H11" s="23">
        <v>0.0038773148148148143</v>
      </c>
      <c r="I11" s="4">
        <v>0.005115740740740741</v>
      </c>
      <c r="J11" s="15">
        <f t="shared" si="0"/>
        <v>1.3194029850746272</v>
      </c>
      <c r="K11" s="23">
        <v>0.004976851851851852</v>
      </c>
      <c r="L11" s="4">
        <v>0.006377314814814815</v>
      </c>
      <c r="M11" s="15">
        <f t="shared" si="8"/>
        <v>1.2813953488372092</v>
      </c>
      <c r="N11" s="23">
        <v>0.003414351851851852</v>
      </c>
      <c r="O11" s="4">
        <v>0.005381944444444445</v>
      </c>
      <c r="P11" s="15">
        <f t="shared" si="9"/>
        <v>1.5762711864406782</v>
      </c>
      <c r="Q11" s="23">
        <v>0.0029745370370370373</v>
      </c>
      <c r="R11" s="4">
        <v>0.005520833333333333</v>
      </c>
      <c r="S11" s="15">
        <f t="shared" si="3"/>
        <v>1.856031128404669</v>
      </c>
      <c r="T11" s="23">
        <v>0.002314814814814815</v>
      </c>
      <c r="U11" s="4">
        <v>0.00417824074074074</v>
      </c>
      <c r="V11" s="15">
        <f t="shared" si="4"/>
        <v>1.8049999999999995</v>
      </c>
      <c r="W11" s="23">
        <v>0.002800925925925926</v>
      </c>
      <c r="X11" s="4">
        <v>0.005162037037037037</v>
      </c>
      <c r="Y11" s="15">
        <f t="shared" si="5"/>
        <v>1.8429752066115703</v>
      </c>
    </row>
    <row r="12" spans="1:25" ht="15">
      <c r="A12" s="33" t="s">
        <v>5</v>
      </c>
      <c r="B12" s="23">
        <v>0.0032291666666666666</v>
      </c>
      <c r="C12" s="4">
        <v>0.0037268518518518514</v>
      </c>
      <c r="D12" s="15">
        <f t="shared" si="6"/>
        <v>1.154121863799283</v>
      </c>
      <c r="E12" s="27">
        <v>0.003009259259259259</v>
      </c>
      <c r="F12" s="3">
        <v>0.0034027777777777784</v>
      </c>
      <c r="G12" s="15">
        <f t="shared" si="7"/>
        <v>1.1307692307692312</v>
      </c>
      <c r="H12" s="23">
        <v>0.003009259259259259</v>
      </c>
      <c r="I12" s="4">
        <v>0.004097222222222223</v>
      </c>
      <c r="J12" s="15">
        <f t="shared" si="0"/>
        <v>1.3615384615384618</v>
      </c>
      <c r="K12" s="23">
        <v>0.00337962962962963</v>
      </c>
      <c r="L12" s="4">
        <v>0.0051736111111111115</v>
      </c>
      <c r="M12" s="15">
        <f t="shared" si="8"/>
        <v>1.5308219178082192</v>
      </c>
      <c r="N12" s="23">
        <v>0.002523148148148148</v>
      </c>
      <c r="O12" s="4">
        <v>0.004363425925925926</v>
      </c>
      <c r="P12" s="15">
        <f t="shared" si="9"/>
        <v>1.7293577981651378</v>
      </c>
      <c r="Q12" s="23">
        <v>0.002314814814814815</v>
      </c>
      <c r="R12" s="4">
        <v>0.004398148148148148</v>
      </c>
      <c r="S12" s="15">
        <f t="shared" si="3"/>
        <v>1.9</v>
      </c>
      <c r="T12" s="23">
        <v>0.0019444444444444442</v>
      </c>
      <c r="U12" s="4">
        <v>0.0032291666666666666</v>
      </c>
      <c r="V12" s="15">
        <f t="shared" si="4"/>
        <v>1.660714285714286</v>
      </c>
      <c r="W12" s="23">
        <v>0.0022453703703703702</v>
      </c>
      <c r="X12" s="4">
        <v>0.004236111111111111</v>
      </c>
      <c r="Y12" s="15">
        <f t="shared" si="5"/>
        <v>1.8865979381443299</v>
      </c>
    </row>
    <row r="13" spans="1:25" ht="15">
      <c r="A13" s="33" t="s">
        <v>6</v>
      </c>
      <c r="B13" s="23">
        <v>0.0008912037037037036</v>
      </c>
      <c r="C13" s="4">
        <v>0.0008101851851851852</v>
      </c>
      <c r="D13" s="15">
        <f t="shared" si="6"/>
        <v>0.9090909090909092</v>
      </c>
      <c r="E13" s="27">
        <v>0.0009259259259259259</v>
      </c>
      <c r="F13" s="3">
        <v>0.0008564814814814815</v>
      </c>
      <c r="G13" s="15">
        <f t="shared" si="7"/>
        <v>0.925</v>
      </c>
      <c r="H13" s="23">
        <v>0.0008101851851851852</v>
      </c>
      <c r="I13" s="4">
        <v>0.0009259259259259259</v>
      </c>
      <c r="J13" s="15">
        <f t="shared" si="0"/>
        <v>1.1428571428571428</v>
      </c>
      <c r="K13" s="23">
        <v>0.0008449074074074075</v>
      </c>
      <c r="L13" s="4">
        <v>0.0012037037037037038</v>
      </c>
      <c r="M13" s="15">
        <f t="shared" si="8"/>
        <v>1.4246575342465753</v>
      </c>
      <c r="N13" s="23">
        <v>0.000775462962962963</v>
      </c>
      <c r="O13" s="4">
        <v>0.0010532407407407407</v>
      </c>
      <c r="P13" s="15">
        <f t="shared" si="9"/>
        <v>1.3582089552238803</v>
      </c>
      <c r="Q13" s="23">
        <v>0.0005787037037037038</v>
      </c>
      <c r="R13" s="4">
        <v>0.0009953703703703704</v>
      </c>
      <c r="S13" s="15">
        <f t="shared" si="3"/>
        <v>1.7199999999999998</v>
      </c>
      <c r="T13" s="23">
        <v>0.0005439814814814814</v>
      </c>
      <c r="U13" s="4">
        <v>0.000798611111111111</v>
      </c>
      <c r="V13" s="15">
        <f t="shared" si="4"/>
        <v>1.4680851063829787</v>
      </c>
      <c r="W13" s="23">
        <v>0.00038194444444444446</v>
      </c>
      <c r="X13" s="4">
        <v>0.0007060185185185185</v>
      </c>
      <c r="Y13" s="15">
        <f t="shared" si="5"/>
        <v>1.8484848484848482</v>
      </c>
    </row>
    <row r="14" spans="1:25" ht="15">
      <c r="A14" s="33" t="s">
        <v>12</v>
      </c>
      <c r="B14" s="23">
        <v>0.020578703703703703</v>
      </c>
      <c r="C14" s="4">
        <v>0.028645833333333332</v>
      </c>
      <c r="D14" s="15">
        <f t="shared" si="6"/>
        <v>1.3920134983127108</v>
      </c>
      <c r="E14" s="27">
        <v>0.013518518518518518</v>
      </c>
      <c r="F14" s="3">
        <v>0.01554398148148148</v>
      </c>
      <c r="G14" s="15">
        <f t="shared" si="7"/>
        <v>1.1498287671232876</v>
      </c>
      <c r="H14" s="23">
        <v>0.018969907407407408</v>
      </c>
      <c r="I14" s="4">
        <v>0.026805555555555555</v>
      </c>
      <c r="J14" s="15">
        <f t="shared" si="0"/>
        <v>1.4130567419158022</v>
      </c>
      <c r="K14" s="23">
        <v>0.022708333333333334</v>
      </c>
      <c r="L14" s="4">
        <v>0.035277777777777776</v>
      </c>
      <c r="M14" s="15">
        <f t="shared" si="8"/>
        <v>1.5535168195718654</v>
      </c>
      <c r="N14" s="23">
        <v>0.018148148148148146</v>
      </c>
      <c r="O14" s="4">
        <v>0.026539351851851852</v>
      </c>
      <c r="P14" s="15">
        <f t="shared" si="9"/>
        <v>1.462372448979592</v>
      </c>
      <c r="Q14" s="23">
        <v>0.019594907407407405</v>
      </c>
      <c r="R14" s="4">
        <v>0.03328703703703704</v>
      </c>
      <c r="S14" s="15">
        <f t="shared" si="3"/>
        <v>1.6987595983461314</v>
      </c>
      <c r="T14" s="23">
        <v>0.015729166666666666</v>
      </c>
      <c r="U14" s="4">
        <v>0.02291666666666667</v>
      </c>
      <c r="V14" s="15">
        <f t="shared" si="4"/>
        <v>1.456953642384106</v>
      </c>
      <c r="W14" s="23">
        <v>0.013449074074074073</v>
      </c>
      <c r="X14" s="4">
        <v>0.025567129629629634</v>
      </c>
      <c r="Y14" s="15">
        <f t="shared" si="5"/>
        <v>1.901032702237522</v>
      </c>
    </row>
    <row r="15" spans="1:25" ht="15">
      <c r="A15" s="33" t="s">
        <v>15</v>
      </c>
      <c r="B15" s="23">
        <v>0.001550925925925926</v>
      </c>
      <c r="C15" s="4">
        <v>0.0018865740740740742</v>
      </c>
      <c r="D15" s="15">
        <f t="shared" si="6"/>
        <v>1.216417910447761</v>
      </c>
      <c r="E15" s="27">
        <v>0.0012152777777777778</v>
      </c>
      <c r="F15" s="3">
        <v>0.0010300925925925926</v>
      </c>
      <c r="G15" s="15">
        <f t="shared" si="7"/>
        <v>0.8476190476190476</v>
      </c>
      <c r="H15" s="23">
        <v>0.0010185185185185186</v>
      </c>
      <c r="I15" s="4">
        <v>0.0013310185185185185</v>
      </c>
      <c r="J15" s="15">
        <f>I15/H15</f>
        <v>1.3068181818181817</v>
      </c>
      <c r="K15" s="23">
        <v>0.0012962962962962963</v>
      </c>
      <c r="L15" s="4">
        <v>0.0023032407407407407</v>
      </c>
      <c r="M15" s="15">
        <f t="shared" si="8"/>
        <v>1.7767857142857142</v>
      </c>
      <c r="N15" s="23">
        <v>0.0012384259259259258</v>
      </c>
      <c r="O15" s="4">
        <v>0.0021527777777777778</v>
      </c>
      <c r="P15" s="15">
        <f t="shared" si="9"/>
        <v>1.738317757009346</v>
      </c>
      <c r="Q15" s="23">
        <v>0.0007523148148148147</v>
      </c>
      <c r="R15" s="4">
        <v>0.001388888888888889</v>
      </c>
      <c r="S15" s="15">
        <f t="shared" si="3"/>
        <v>1.8461538461538465</v>
      </c>
      <c r="T15" s="23">
        <v>0.0006828703703703703</v>
      </c>
      <c r="U15" s="4">
        <v>0.0011458333333333333</v>
      </c>
      <c r="V15" s="15">
        <f t="shared" si="4"/>
        <v>1.6779661016949157</v>
      </c>
      <c r="W15" s="23">
        <v>0.0006828703703703703</v>
      </c>
      <c r="X15" s="4">
        <v>0.0012731481481481483</v>
      </c>
      <c r="Y15" s="15">
        <f t="shared" si="5"/>
        <v>1.8644067796610175</v>
      </c>
    </row>
    <row r="16" spans="1:25" ht="15.75">
      <c r="A16" s="34" t="s">
        <v>33</v>
      </c>
      <c r="B16" s="23">
        <f>SUM(B8:B15)</f>
        <v>0.10123842592592591</v>
      </c>
      <c r="C16" s="4">
        <f>SUM(C8:C15)</f>
        <v>0.1097800925925926</v>
      </c>
      <c r="D16" s="16">
        <f t="shared" si="6"/>
        <v>1.084371784611867</v>
      </c>
      <c r="E16" s="27">
        <f>SUM(E8:E15)</f>
        <v>0.08905092592592591</v>
      </c>
      <c r="F16" s="3">
        <f>SUM(F8:F15)</f>
        <v>0.09445601851851854</v>
      </c>
      <c r="G16" s="16">
        <f t="shared" si="7"/>
        <v>1.0606966467377181</v>
      </c>
      <c r="H16" s="23">
        <f>SUM(H8:H15)</f>
        <v>0.08486111111111111</v>
      </c>
      <c r="I16" s="4">
        <f>SUM(I8:I15)</f>
        <v>0.11481481481481481</v>
      </c>
      <c r="J16" s="16">
        <f>I16/H16</f>
        <v>1.3529732678668849</v>
      </c>
      <c r="K16" s="23">
        <f>SUM(K8:K15)</f>
        <v>0.08405092592592592</v>
      </c>
      <c r="L16" s="4">
        <f>SUM(L8:L15)</f>
        <v>0.14975694444444446</v>
      </c>
      <c r="M16" s="16">
        <f>L16/K16</f>
        <v>1.781740567336822</v>
      </c>
      <c r="N16" s="23">
        <f>SUM(N8:N15)</f>
        <v>0.07299768518518518</v>
      </c>
      <c r="O16" s="4">
        <f>SUM(O8:O15)</f>
        <v>0.13333333333333333</v>
      </c>
      <c r="P16" s="16">
        <f>O16/N16</f>
        <v>1.826541937529729</v>
      </c>
      <c r="Q16" s="23">
        <f>SUM(Q8:Q15)</f>
        <v>0.06811342592592592</v>
      </c>
      <c r="R16" s="4">
        <f>SUM(R8:R15)</f>
        <v>0.12895833333333334</v>
      </c>
      <c r="S16" s="16">
        <f>R16/Q16</f>
        <v>1.8932880203908242</v>
      </c>
      <c r="T16" s="23">
        <f>SUM(T8:T15)</f>
        <v>0.05391203703703703</v>
      </c>
      <c r="U16" s="4">
        <f>SUM(U8:U15)</f>
        <v>0.094375</v>
      </c>
      <c r="V16" s="16">
        <f>U16/T16</f>
        <v>1.7505367110347791</v>
      </c>
      <c r="W16" s="23">
        <f>SUM(W8:W15)</f>
        <v>0.054942129629629625</v>
      </c>
      <c r="X16" s="4">
        <f>SUM(X8:X15)</f>
        <v>0.1063425925925926</v>
      </c>
      <c r="Y16" s="16">
        <f>X16/W16</f>
        <v>1.9355382346745316</v>
      </c>
    </row>
    <row r="17" spans="1:25" ht="15">
      <c r="A17" s="35" t="s">
        <v>1</v>
      </c>
      <c r="B17" s="24">
        <v>0.0021412037037037038</v>
      </c>
      <c r="C17" s="9">
        <v>0.003263888888888889</v>
      </c>
      <c r="D17" s="17">
        <f t="shared" si="6"/>
        <v>1.5243243243243243</v>
      </c>
      <c r="E17" s="28">
        <v>0.0022685185185185182</v>
      </c>
      <c r="F17" s="8">
        <v>0.0034490740740740745</v>
      </c>
      <c r="G17" s="17">
        <f t="shared" si="7"/>
        <v>1.5204081632653066</v>
      </c>
      <c r="H17" s="24">
        <v>0.0025925925925925925</v>
      </c>
      <c r="I17" s="9">
        <v>0.0038194444444444443</v>
      </c>
      <c r="J17" s="17">
        <f aca="true" t="shared" si="10" ref="J17:J22">I17/H17</f>
        <v>1.4732142857142858</v>
      </c>
      <c r="K17" s="24">
        <v>0.0027662037037037034</v>
      </c>
      <c r="L17" s="9">
        <v>0.00474537037037037</v>
      </c>
      <c r="M17" s="17">
        <f aca="true" t="shared" si="11" ref="M17:M22">L17/K17</f>
        <v>1.7154811715481173</v>
      </c>
      <c r="N17" s="24">
        <v>0.0019444444444444442</v>
      </c>
      <c r="O17" s="9">
        <v>0.003136574074074074</v>
      </c>
      <c r="P17" s="17">
        <f aca="true" t="shared" si="12" ref="P17:P22">O17/N17</f>
        <v>1.6130952380952384</v>
      </c>
      <c r="Q17" s="24">
        <v>0.002199074074074074</v>
      </c>
      <c r="R17" s="9">
        <v>0.004120370370370371</v>
      </c>
      <c r="S17" s="17">
        <f aca="true" t="shared" si="13" ref="S17:S22">R17/Q17</f>
        <v>1.8736842105263158</v>
      </c>
      <c r="T17" s="24">
        <v>0.0017476851851851852</v>
      </c>
      <c r="U17" s="9">
        <v>0.002800925925925926</v>
      </c>
      <c r="V17" s="17">
        <f aca="true" t="shared" si="14" ref="V17:V22">U17/T17</f>
        <v>1.6026490066225165</v>
      </c>
      <c r="W17" s="24">
        <v>0.0014351851851851854</v>
      </c>
      <c r="X17" s="9">
        <v>0.0026504629629629625</v>
      </c>
      <c r="Y17" s="17">
        <f t="shared" si="5"/>
        <v>1.8467741935483866</v>
      </c>
    </row>
    <row r="18" spans="1:25" ht="15">
      <c r="A18" s="35" t="s">
        <v>31</v>
      </c>
      <c r="B18" s="24">
        <v>0.009398148148148149</v>
      </c>
      <c r="C18" s="9">
        <v>0.010590277777777777</v>
      </c>
      <c r="D18" s="17">
        <f t="shared" si="6"/>
        <v>1.126847290640394</v>
      </c>
      <c r="E18" s="28">
        <v>0.008472222222222221</v>
      </c>
      <c r="F18" s="8">
        <v>0.010104166666666668</v>
      </c>
      <c r="G18" s="17">
        <f t="shared" si="7"/>
        <v>1.1926229508196724</v>
      </c>
      <c r="H18" s="24">
        <v>0.009432870370370371</v>
      </c>
      <c r="I18" s="9">
        <v>0.011423611111111112</v>
      </c>
      <c r="J18" s="17">
        <f t="shared" si="10"/>
        <v>1.211042944785276</v>
      </c>
      <c r="K18" s="24">
        <v>0.010555555555555554</v>
      </c>
      <c r="L18" s="9">
        <v>0.014571759259259258</v>
      </c>
      <c r="M18" s="17">
        <f t="shared" si="11"/>
        <v>1.380482456140351</v>
      </c>
      <c r="N18" s="24">
        <v>0.010069444444444445</v>
      </c>
      <c r="O18" s="9">
        <v>0.01255787037037037</v>
      </c>
      <c r="P18" s="17">
        <f t="shared" si="12"/>
        <v>1.247126436781609</v>
      </c>
      <c r="Q18" s="24">
        <v>0.008680555555555556</v>
      </c>
      <c r="R18" s="9">
        <v>0.012534722222222223</v>
      </c>
      <c r="S18" s="17">
        <f t="shared" si="13"/>
        <v>1.444</v>
      </c>
      <c r="T18" s="24">
        <v>0.007407407407407407</v>
      </c>
      <c r="U18" s="9">
        <v>0.010381944444444444</v>
      </c>
      <c r="V18" s="17">
        <f t="shared" si="14"/>
        <v>1.4015625</v>
      </c>
      <c r="W18" s="24">
        <v>0.007847222222222222</v>
      </c>
      <c r="X18" s="9">
        <v>0.011018518518518518</v>
      </c>
      <c r="Y18" s="17">
        <f t="shared" si="5"/>
        <v>1.4041297935103243</v>
      </c>
    </row>
    <row r="19" spans="1:25" ht="15">
      <c r="A19" s="35" t="s">
        <v>4</v>
      </c>
      <c r="B19" s="24">
        <v>0.0006712962962962962</v>
      </c>
      <c r="C19" s="9">
        <v>0.000775462962962963</v>
      </c>
      <c r="D19" s="17">
        <f t="shared" si="6"/>
        <v>1.1551724137931036</v>
      </c>
      <c r="E19" s="28">
        <v>0.0007060185185185185</v>
      </c>
      <c r="F19" s="8">
        <v>0.0008217592592592592</v>
      </c>
      <c r="G19" s="17">
        <f t="shared" si="7"/>
        <v>1.1639344262295082</v>
      </c>
      <c r="H19" s="24">
        <v>0.000775462962962963</v>
      </c>
      <c r="I19" s="9">
        <v>0.0009143518518518518</v>
      </c>
      <c r="J19" s="17">
        <f t="shared" si="10"/>
        <v>1.1791044776119401</v>
      </c>
      <c r="K19" s="24">
        <v>0.0006481481481481481</v>
      </c>
      <c r="L19" s="9">
        <v>0.0011226851851851851</v>
      </c>
      <c r="M19" s="17">
        <f t="shared" si="11"/>
        <v>1.732142857142857</v>
      </c>
      <c r="N19" s="24">
        <v>0.0005902777777777778</v>
      </c>
      <c r="O19" s="9">
        <v>0.0010069444444444444</v>
      </c>
      <c r="P19" s="17">
        <f t="shared" si="12"/>
        <v>1.7058823529411764</v>
      </c>
      <c r="Q19" s="24">
        <v>0.0005324074074074074</v>
      </c>
      <c r="R19" s="9">
        <v>0.0009837962962962964</v>
      </c>
      <c r="S19" s="17">
        <f t="shared" si="13"/>
        <v>1.847826086956522</v>
      </c>
      <c r="T19" s="24">
        <v>0.0004976851851851852</v>
      </c>
      <c r="U19" s="9">
        <v>0.0008333333333333334</v>
      </c>
      <c r="V19" s="17">
        <f t="shared" si="14"/>
        <v>1.6744186046511629</v>
      </c>
      <c r="W19" s="24">
        <v>0.0005324074074074074</v>
      </c>
      <c r="X19" s="9">
        <v>0.0009722222222222221</v>
      </c>
      <c r="Y19" s="17">
        <f t="shared" si="5"/>
        <v>1.8260869565217388</v>
      </c>
    </row>
    <row r="20" spans="1:25" ht="15">
      <c r="A20" s="35" t="s">
        <v>0</v>
      </c>
      <c r="B20" s="24">
        <v>0.004456018518518519</v>
      </c>
      <c r="C20" s="9">
        <v>0.004803240740740741</v>
      </c>
      <c r="D20" s="17">
        <f t="shared" si="6"/>
        <v>1.0779220779220777</v>
      </c>
      <c r="E20" s="28">
        <v>0.004097222222222223</v>
      </c>
      <c r="F20" s="8">
        <v>0.004803240740740741</v>
      </c>
      <c r="G20" s="17">
        <f t="shared" si="7"/>
        <v>1.1723163841807909</v>
      </c>
      <c r="H20" s="24">
        <v>0.004560185185185185</v>
      </c>
      <c r="I20" s="9">
        <v>0.005555555555555556</v>
      </c>
      <c r="J20" s="17">
        <f t="shared" si="10"/>
        <v>1.218274111675127</v>
      </c>
      <c r="K20" s="24">
        <v>0.005277777777777777</v>
      </c>
      <c r="L20" s="9">
        <v>0.006851851851851852</v>
      </c>
      <c r="M20" s="17">
        <f t="shared" si="11"/>
        <v>1.298245614035088</v>
      </c>
      <c r="N20" s="24">
        <v>0.004085648148148148</v>
      </c>
      <c r="O20" s="9">
        <v>0.005833333333333334</v>
      </c>
      <c r="P20" s="17">
        <f t="shared" si="12"/>
        <v>1.4277620396600568</v>
      </c>
      <c r="Q20" s="24">
        <v>0.003101851851851852</v>
      </c>
      <c r="R20" s="9">
        <v>0.005914351851851852</v>
      </c>
      <c r="S20" s="17">
        <f t="shared" si="13"/>
        <v>1.9067164179104477</v>
      </c>
      <c r="T20" s="24">
        <v>0.0027662037037037034</v>
      </c>
      <c r="U20" s="9">
        <v>0.004918981481481482</v>
      </c>
      <c r="V20" s="17">
        <f t="shared" si="14"/>
        <v>1.778242677824268</v>
      </c>
      <c r="W20" s="24">
        <v>0.003148148148148148</v>
      </c>
      <c r="X20" s="9">
        <v>0.005983796296296296</v>
      </c>
      <c r="Y20" s="17">
        <f t="shared" si="5"/>
        <v>1.900735294117647</v>
      </c>
    </row>
    <row r="21" spans="1:25" ht="15">
      <c r="A21" s="35" t="s">
        <v>16</v>
      </c>
      <c r="B21" s="24">
        <v>0.0004050925925925926</v>
      </c>
      <c r="C21" s="9">
        <v>0.00047453703703703704</v>
      </c>
      <c r="D21" s="17">
        <f t="shared" si="6"/>
        <v>1.1714285714285715</v>
      </c>
      <c r="E21" s="28">
        <v>0.0004166666666666667</v>
      </c>
      <c r="F21" s="8">
        <v>0.00048611111111111104</v>
      </c>
      <c r="G21" s="17">
        <f t="shared" si="7"/>
        <v>1.1666666666666665</v>
      </c>
      <c r="H21" s="24">
        <v>0.0004629629629629629</v>
      </c>
      <c r="I21" s="9">
        <v>0.0005555555555555556</v>
      </c>
      <c r="J21" s="17">
        <f t="shared" si="10"/>
        <v>1.2000000000000002</v>
      </c>
      <c r="K21" s="24">
        <v>0.0004166666666666667</v>
      </c>
      <c r="L21" s="9">
        <v>0.0006944444444444445</v>
      </c>
      <c r="M21" s="17">
        <f t="shared" si="11"/>
        <v>1.6666666666666665</v>
      </c>
      <c r="N21" s="24">
        <v>0.0004513888888888889</v>
      </c>
      <c r="O21" s="9">
        <v>0.0006018518518518519</v>
      </c>
      <c r="P21" s="17">
        <f t="shared" si="12"/>
        <v>1.3333333333333333</v>
      </c>
      <c r="Q21" s="24">
        <v>0.00035879629629629635</v>
      </c>
      <c r="R21" s="9">
        <v>0.0005902777777777778</v>
      </c>
      <c r="S21" s="17">
        <f t="shared" si="13"/>
        <v>1.6451612903225805</v>
      </c>
      <c r="T21" s="24">
        <v>0.0003125</v>
      </c>
      <c r="U21" s="9">
        <v>0.0004976851851851852</v>
      </c>
      <c r="V21" s="17">
        <f t="shared" si="14"/>
        <v>1.5925925925925926</v>
      </c>
      <c r="W21" s="24">
        <v>0.00034722222222222224</v>
      </c>
      <c r="X21" s="9">
        <v>0.0005671296296296296</v>
      </c>
      <c r="Y21" s="17">
        <f t="shared" si="5"/>
        <v>1.633333333333333</v>
      </c>
    </row>
    <row r="22" spans="1:25" ht="15.75">
      <c r="A22" s="36" t="s">
        <v>34</v>
      </c>
      <c r="B22" s="24">
        <f>SUM(B17:B21)</f>
        <v>0.017071759259259262</v>
      </c>
      <c r="C22" s="9">
        <f>SUM(C17:C21)</f>
        <v>0.019907407407407405</v>
      </c>
      <c r="D22" s="18">
        <f t="shared" si="6"/>
        <v>1.1661016949152538</v>
      </c>
      <c r="E22" s="28">
        <f>SUM(E17:E21)</f>
        <v>0.015960648148148147</v>
      </c>
      <c r="F22" s="8">
        <f>SUM(F17:F21)</f>
        <v>0.019664351851851853</v>
      </c>
      <c r="G22" s="18">
        <f t="shared" si="7"/>
        <v>1.2320522117476433</v>
      </c>
      <c r="H22" s="24">
        <f>SUM(H17:H21)</f>
        <v>0.017824074074074076</v>
      </c>
      <c r="I22" s="9">
        <f>SUM(I17:I21)</f>
        <v>0.02226851851851852</v>
      </c>
      <c r="J22" s="18">
        <f t="shared" si="10"/>
        <v>1.2493506493506494</v>
      </c>
      <c r="K22" s="24">
        <f>SUM(K17:K21)</f>
        <v>0.019664351851851846</v>
      </c>
      <c r="L22" s="9">
        <f>SUM(L17:L21)</f>
        <v>0.02798611111111111</v>
      </c>
      <c r="M22" s="18">
        <f t="shared" si="11"/>
        <v>1.4231901118304888</v>
      </c>
      <c r="N22" s="24">
        <f>SUM(N17:N21)</f>
        <v>0.017141203703703707</v>
      </c>
      <c r="O22" s="9">
        <f>SUM(O17:O21)</f>
        <v>0.023136574074074077</v>
      </c>
      <c r="P22" s="18">
        <f t="shared" si="12"/>
        <v>1.3497636731937879</v>
      </c>
      <c r="Q22" s="24">
        <f>SUM(Q17:Q21)</f>
        <v>0.014872685185185185</v>
      </c>
      <c r="R22" s="9">
        <f>SUM(R17:R21)</f>
        <v>0.024143518518518516</v>
      </c>
      <c r="S22" s="18">
        <f t="shared" si="13"/>
        <v>1.6233463035019453</v>
      </c>
      <c r="T22" s="24">
        <f>SUM(T17:T21)</f>
        <v>0.01273148148148148</v>
      </c>
      <c r="U22" s="9">
        <f>SUM(U17:U21)</f>
        <v>0.019432870370370368</v>
      </c>
      <c r="V22" s="18">
        <f t="shared" si="14"/>
        <v>1.5263636363636361</v>
      </c>
      <c r="W22" s="24">
        <f>SUM(W17:W21)</f>
        <v>0.013310185185185185</v>
      </c>
      <c r="X22" s="9">
        <f>SUM(X17:X21)</f>
        <v>0.021192129629629627</v>
      </c>
      <c r="Y22" s="18">
        <f t="shared" si="5"/>
        <v>1.592173913043478</v>
      </c>
    </row>
    <row r="23" spans="1:25" ht="21" thickBot="1">
      <c r="A23" s="37" t="s">
        <v>35</v>
      </c>
      <c r="B23" s="25"/>
      <c r="C23" s="19"/>
      <c r="D23" s="21">
        <f>(D7+D16+D22)/3</f>
        <v>1.1167860759647965</v>
      </c>
      <c r="E23" s="29"/>
      <c r="F23" s="20"/>
      <c r="G23" s="21">
        <f>(G7+G16+G22)/3</f>
        <v>1.1583713107979736</v>
      </c>
      <c r="H23" s="25"/>
      <c r="I23" s="19"/>
      <c r="J23" s="21">
        <f>(J7+J16+J22)/3</f>
        <v>1.2997632338648506</v>
      </c>
      <c r="K23" s="25"/>
      <c r="L23" s="19"/>
      <c r="M23" s="21">
        <f>(M7+M16+M22)/3</f>
        <v>1.7129630595894227</v>
      </c>
      <c r="N23" s="25"/>
      <c r="O23" s="19"/>
      <c r="P23" s="21">
        <f>(P7+P16+P22)/3</f>
        <v>1.6816975534757066</v>
      </c>
      <c r="Q23" s="25"/>
      <c r="R23" s="19"/>
      <c r="S23" s="21">
        <f>(S7+S16+S22)/3</f>
        <v>1.8082334762470627</v>
      </c>
      <c r="T23" s="25"/>
      <c r="U23" s="19"/>
      <c r="V23" s="21">
        <f>(V7+V16+V22)/3</f>
        <v>1.7035169319632846</v>
      </c>
      <c r="W23" s="25"/>
      <c r="X23" s="19"/>
      <c r="Y23" s="21">
        <f>(Y7+Y16+Y22)/3</f>
        <v>1.823077280022168</v>
      </c>
    </row>
    <row r="25" ht="12.75">
      <c r="D25" s="6"/>
    </row>
    <row r="26" ht="12.75">
      <c r="G26" s="6"/>
    </row>
    <row r="27" ht="12.75">
      <c r="G27" s="6"/>
    </row>
    <row r="28" ht="12.75">
      <c r="G28" s="6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G7 G16 G22 M7 M16 M22 J7 J16 J22 D7 D16 D22 V7 V16 V22 Y7 Y16 Y22 S16 S22 S7 P7 P16 P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2004-02-09T12:40:12Z</dcterms:created>
  <dcterms:modified xsi:type="dcterms:W3CDTF">2004-09-19T17:22:59Z</dcterms:modified>
  <cp:category/>
  <cp:version/>
  <cp:contentType/>
  <cp:contentStatus/>
</cp:coreProperties>
</file>