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4355" windowHeight="844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<sst xmlns="http://schemas.openxmlformats.org/spreadsheetml/2006/main" count="56" uniqueCount="56">
  <si>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Логическая группа тестов</t>
  </si>
  <si>
    <t>Видеоконвертирование, баллы</t>
  </si>
  <si>
    <t>MediaCoder x64 0.8.25.5560, секунды</t>
  </si>
  <si>
    <t>Создание видеоконтента, баллы</t>
  </si>
  <si>
    <t>Adobe Premier Pro CC, секунды</t>
  </si>
  <si>
    <t>Adobe After Effects CC, секунды</t>
  </si>
  <si>
    <t>Photodex ProShow Gold 5.0.3276, секунды</t>
  </si>
  <si>
    <t>Обработка цифровых фотографий, баллы</t>
  </si>
  <si>
    <t>Adobe Photoshop CC, секунды</t>
  </si>
  <si>
    <t>Аудиообработка, баллы</t>
  </si>
  <si>
    <t>Adobe Audition CC, секунды</t>
  </si>
  <si>
    <t>Распознавание текста, баллы</t>
  </si>
  <si>
    <t>ABBYY FineReader 11, секунды</t>
  </si>
  <si>
    <t>Архивирование и разархивирование данных, баллы</t>
  </si>
  <si>
    <t>WinRAR 5.0 архивирование, секунды</t>
  </si>
  <si>
    <t>WinRAR 5.0 разархивирование, секунды</t>
  </si>
  <si>
    <t>Скорость загрузки приложений и контента, копирование данных, баллы</t>
  </si>
  <si>
    <t>Скорость загрузки приложений и контента, копирование данных, секунды</t>
  </si>
  <si>
    <t>Интегральный результат производительности, баллы</t>
  </si>
  <si>
    <t>Celeron J1800</t>
  </si>
  <si>
    <t>A6-5200</t>
  </si>
  <si>
    <t>BasemarkCL</t>
  </si>
  <si>
    <t>A4-3400</t>
  </si>
  <si>
    <t>A6-3500</t>
  </si>
  <si>
    <t>A8-3870K</t>
  </si>
  <si>
    <t>A10-7850K</t>
  </si>
  <si>
    <t>A10-6800K</t>
  </si>
  <si>
    <t>Core i7-4770K</t>
  </si>
  <si>
    <t>Core i7-3770K</t>
  </si>
  <si>
    <t>Core i7-2700K</t>
  </si>
  <si>
    <t>Pentium G2130</t>
  </si>
  <si>
    <t>Athlon 5350</t>
  </si>
  <si>
    <t>Sempron 2650</t>
  </si>
  <si>
    <t>Sempron 3850</t>
  </si>
  <si>
    <t>Athlon 5150</t>
  </si>
  <si>
    <t>A6-6310</t>
  </si>
  <si>
    <t>Core i5-3427U</t>
  </si>
  <si>
    <t>A4-4000</t>
  </si>
  <si>
    <t>A4-6320</t>
  </si>
  <si>
    <t>A8-5600K</t>
  </si>
  <si>
    <t>A6-5400K</t>
  </si>
  <si>
    <t>A6-6420K</t>
  </si>
  <si>
    <t>A6-7400K (65)</t>
  </si>
  <si>
    <t>A6-7400K (45)</t>
  </si>
  <si>
    <t>A8-7600 (45)</t>
  </si>
  <si>
    <t>A8-7600 (65)</t>
  </si>
  <si>
    <t>Celeron G1820</t>
  </si>
  <si>
    <t>Pentium G3220</t>
  </si>
  <si>
    <t>Pentium G3460</t>
  </si>
  <si>
    <t>Core i3-4130</t>
  </si>
  <si>
    <t>Core i5-4460</t>
  </si>
  <si>
    <t>Core i3-4370</t>
  </si>
  <si>
    <t>Core i3-5010U</t>
  </si>
  <si>
    <t>A10-7800 (45)</t>
  </si>
  <si>
    <t>A10-7800 (65)</t>
  </si>
  <si>
    <t>Pentium J2900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</si>
</sst>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i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6" fillId="0" borderId="10" xfId="0" applyFont="1" applyBorder="1" applyAlignment="1">
      <alignment horizontal="justify" vertical="center" wrapText="1"/>
    </xf>
    <xf numFmtId="0" fontId="36" fillId="0" borderId="10" xfId="0" applyFont="1" applyBorder="1" applyAlignment="1">
      <alignment horizontal="center" vertical="center" wrapText="1"/>
    </xf>
    <xf numFmtId="0" fontId="37" fillId="33" borderId="10" xfId="0" applyFont="1" applyFill="1" applyBorder="1" applyAlignment="1">
      <alignment vertical="center" wrapText="1"/>
    </xf>
    <xf numFmtId="164" fontId="37" fillId="33" borderId="10" xfId="0" applyNumberFormat="1" applyFont="1" applyFill="1" applyBorder="1" applyAlignment="1">
      <alignment vertical="center" wrapText="1"/>
    </xf>
    <xf numFmtId="0" fontId="36" fillId="0" borderId="10" xfId="0" applyFont="1" applyBorder="1" applyAlignment="1">
      <alignment vertical="center" wrapText="1"/>
    </xf>
    <xf numFmtId="0" fontId="36" fillId="0" borderId="10" xfId="0" applyFont="1" applyFill="1" applyBorder="1" applyAlignment="1">
      <alignment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0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7" sqref="H7"/>
    </sheetView>
  </sheetViews>
  <sheetFormatPr defaultColWidth="9.140625" defaultRowHeight="15"/>
  <cols>
    <col min="1" max="1" width="63.421875" style="0" customWidth="1"/>
    <col min="6" max="37" width="9.421875" style="0" customWidth="1"/>
  </cols>
  <sheetData>
    <row r="1" spans="1:37" ht="26.25" thickBot="1">
      <c r="A1" s="1" t="s">
        <v>0</v>
      </c>
      <c r="B1" s="7" t="s">
        <v>46</v>
      </c>
      <c r="C1" s="2" t="s">
        <v>55</v>
      </c>
      <c r="D1" s="7" t="s">
        <v>19</v>
      </c>
      <c r="E1" s="7" t="s">
        <v>20</v>
      </c>
      <c r="F1" s="7" t="s">
        <v>32</v>
      </c>
      <c r="G1" s="7" t="s">
        <v>33</v>
      </c>
      <c r="H1" s="7" t="s">
        <v>34</v>
      </c>
      <c r="I1" s="7" t="s">
        <v>31</v>
      </c>
      <c r="J1" s="7" t="s">
        <v>35</v>
      </c>
      <c r="K1" s="7" t="s">
        <v>22</v>
      </c>
      <c r="L1" s="7" t="s">
        <v>37</v>
      </c>
      <c r="M1" s="7" t="s">
        <v>38</v>
      </c>
      <c r="N1" s="7" t="s">
        <v>23</v>
      </c>
      <c r="O1" s="7" t="s">
        <v>40</v>
      </c>
      <c r="P1" s="7" t="s">
        <v>41</v>
      </c>
      <c r="Q1" s="7" t="s">
        <v>43</v>
      </c>
      <c r="R1" s="7" t="s">
        <v>42</v>
      </c>
      <c r="S1" s="7" t="s">
        <v>24</v>
      </c>
      <c r="T1" s="7" t="s">
        <v>39</v>
      </c>
      <c r="U1" s="7" t="s">
        <v>44</v>
      </c>
      <c r="V1" s="7" t="s">
        <v>45</v>
      </c>
      <c r="W1" s="7" t="s">
        <v>26</v>
      </c>
      <c r="X1" s="7" t="s">
        <v>53</v>
      </c>
      <c r="Y1" s="7" t="s">
        <v>54</v>
      </c>
      <c r="Z1" s="7" t="s">
        <v>25</v>
      </c>
      <c r="AA1" s="7" t="s">
        <v>30</v>
      </c>
      <c r="AB1" s="7" t="s">
        <v>47</v>
      </c>
      <c r="AC1" s="7" t="s">
        <v>48</v>
      </c>
      <c r="AD1" s="7" t="s">
        <v>49</v>
      </c>
      <c r="AE1" s="7" t="s">
        <v>51</v>
      </c>
      <c r="AF1" s="7" t="s">
        <v>52</v>
      </c>
      <c r="AG1" s="7" t="s">
        <v>36</v>
      </c>
      <c r="AH1" s="7" t="s">
        <v>50</v>
      </c>
      <c r="AI1" s="7" t="s">
        <v>29</v>
      </c>
      <c r="AJ1" s="7" t="s">
        <v>28</v>
      </c>
      <c r="AK1" s="7" t="s">
        <v>27</v>
      </c>
    </row>
    <row r="2" spans="1:37" ht="15.75" customHeight="1" thickBot="1">
      <c r="A2" s="8" t="s">
        <v>1</v>
      </c>
      <c r="B2" s="3">
        <v>100</v>
      </c>
      <c r="C2" s="4">
        <f aca="true" t="shared" si="0" ref="C2:AK2">100*($B$3/C3)</f>
        <v>88.16169393647738</v>
      </c>
      <c r="D2" s="4">
        <f t="shared" si="0"/>
        <v>35.75331772053084</v>
      </c>
      <c r="E2" s="4">
        <f t="shared" si="0"/>
        <v>86.57844990548205</v>
      </c>
      <c r="F2" s="4">
        <f t="shared" si="0"/>
        <v>27.10059171597633</v>
      </c>
      <c r="G2" s="4">
        <f t="shared" si="0"/>
        <v>57.537688442211056</v>
      </c>
      <c r="H2" s="4">
        <f t="shared" si="0"/>
        <v>71.67449139280126</v>
      </c>
      <c r="I2" s="4">
        <f t="shared" si="0"/>
        <v>89.86259655814483</v>
      </c>
      <c r="J2" s="4">
        <f t="shared" si="0"/>
        <v>76.2063227953411</v>
      </c>
      <c r="K2" s="4">
        <f t="shared" si="0"/>
        <v>61.2572174510845</v>
      </c>
      <c r="L2" s="4">
        <f t="shared" si="0"/>
        <v>61.64199192462988</v>
      </c>
      <c r="M2" s="4">
        <f t="shared" si="0"/>
        <v>74.07012079251794</v>
      </c>
      <c r="N2" s="4">
        <f t="shared" si="0"/>
        <v>84.50184501845018</v>
      </c>
      <c r="O2" s="4">
        <f t="shared" si="0"/>
        <v>70.46153846153847</v>
      </c>
      <c r="P2" s="4">
        <f t="shared" si="0"/>
        <v>79.10189982728842</v>
      </c>
      <c r="Q2" s="4">
        <f t="shared" si="0"/>
        <v>73.71248589725639</v>
      </c>
      <c r="R2" s="4">
        <f t="shared" si="0"/>
        <v>83.42440801457195</v>
      </c>
      <c r="S2" s="4">
        <f t="shared" si="0"/>
        <v>153.69127516778522</v>
      </c>
      <c r="T2" s="4">
        <f t="shared" si="0"/>
        <v>160.13986013986013</v>
      </c>
      <c r="U2" s="4">
        <f t="shared" si="0"/>
        <v>155.25423728813558</v>
      </c>
      <c r="V2" s="4">
        <f t="shared" si="0"/>
        <v>177.2905513426469</v>
      </c>
      <c r="W2" s="4">
        <f t="shared" si="0"/>
        <v>180.31496062992125</v>
      </c>
      <c r="X2" s="4">
        <f t="shared" si="0"/>
        <v>159.39693665537894</v>
      </c>
      <c r="Y2" s="4">
        <f t="shared" si="0"/>
        <v>181.74603174603175</v>
      </c>
      <c r="Z2" s="4">
        <f t="shared" si="0"/>
        <v>190.56891895827872</v>
      </c>
      <c r="AA2" s="4">
        <f t="shared" si="0"/>
        <v>107.90866874159173</v>
      </c>
      <c r="AB2" s="4">
        <f t="shared" si="0"/>
        <v>112.53071253071253</v>
      </c>
      <c r="AC2" s="4">
        <f t="shared" si="0"/>
        <v>133.13953488372093</v>
      </c>
      <c r="AD2" s="4">
        <f t="shared" si="0"/>
        <v>177.7487998075035</v>
      </c>
      <c r="AE2" s="4">
        <f t="shared" si="0"/>
        <v>199.1304347826087</v>
      </c>
      <c r="AF2" s="4">
        <f t="shared" si="0"/>
        <v>113.64764267990076</v>
      </c>
      <c r="AG2" s="4">
        <f t="shared" si="0"/>
        <v>119.79086293885173</v>
      </c>
      <c r="AH2" s="4">
        <f t="shared" si="0"/>
        <v>279.2682926829268</v>
      </c>
      <c r="AI2" s="4">
        <f t="shared" si="0"/>
        <v>318.05555555555554</v>
      </c>
      <c r="AJ2" s="4">
        <f t="shared" si="0"/>
        <v>341.7910447761194</v>
      </c>
      <c r="AK2" s="4">
        <f t="shared" si="0"/>
        <v>370.34940606629095</v>
      </c>
    </row>
    <row r="3" spans="1:37" ht="15.75" customHeight="1" thickBot="1">
      <c r="A3" s="1" t="s">
        <v>2</v>
      </c>
      <c r="B3" s="6">
        <v>458</v>
      </c>
      <c r="C3" s="5">
        <v>519.5</v>
      </c>
      <c r="D3" s="6">
        <v>1281</v>
      </c>
      <c r="E3" s="6">
        <v>529</v>
      </c>
      <c r="F3" s="6">
        <v>1690</v>
      </c>
      <c r="G3" s="6">
        <v>796</v>
      </c>
      <c r="H3" s="6">
        <v>639</v>
      </c>
      <c r="I3" s="6">
        <v>509.667</v>
      </c>
      <c r="J3" s="6">
        <v>601</v>
      </c>
      <c r="K3" s="6">
        <v>747.667</v>
      </c>
      <c r="L3" s="6">
        <v>743</v>
      </c>
      <c r="M3" s="6">
        <v>618.333</v>
      </c>
      <c r="N3" s="6">
        <v>542</v>
      </c>
      <c r="O3" s="6">
        <v>650</v>
      </c>
      <c r="P3" s="6">
        <v>579</v>
      </c>
      <c r="Q3" s="6">
        <v>621.333</v>
      </c>
      <c r="R3" s="6">
        <v>549</v>
      </c>
      <c r="S3" s="6">
        <v>298</v>
      </c>
      <c r="T3" s="6">
        <v>286</v>
      </c>
      <c r="U3" s="6">
        <v>295</v>
      </c>
      <c r="V3" s="6">
        <v>258.333</v>
      </c>
      <c r="W3" s="6">
        <v>254</v>
      </c>
      <c r="X3" s="6">
        <v>287.333</v>
      </c>
      <c r="Y3" s="6">
        <v>252</v>
      </c>
      <c r="Z3" s="6">
        <v>240.333</v>
      </c>
      <c r="AA3" s="6">
        <v>424.433</v>
      </c>
      <c r="AB3" s="6">
        <v>407</v>
      </c>
      <c r="AC3" s="6">
        <v>344</v>
      </c>
      <c r="AD3" s="6">
        <v>257.667</v>
      </c>
      <c r="AE3" s="6">
        <v>230</v>
      </c>
      <c r="AF3" s="6">
        <v>403</v>
      </c>
      <c r="AG3" s="6">
        <v>382.333</v>
      </c>
      <c r="AH3" s="6">
        <v>164</v>
      </c>
      <c r="AI3" s="6">
        <v>144</v>
      </c>
      <c r="AJ3" s="6">
        <v>134</v>
      </c>
      <c r="AK3" s="6">
        <v>123.667</v>
      </c>
    </row>
    <row r="4" spans="1:37" ht="15.75" customHeight="1" thickBot="1">
      <c r="A4" s="8" t="s">
        <v>3</v>
      </c>
      <c r="B4" s="3">
        <v>100</v>
      </c>
      <c r="C4" s="4">
        <f aca="true" t="shared" si="1" ref="C4:AK4">100*(($B$5/C5)*($B$6/C6)*($B$7/C7))^(1/3)</f>
        <v>76.50008539007676</v>
      </c>
      <c r="D4" s="4">
        <f t="shared" si="1"/>
        <v>42.87089913932655</v>
      </c>
      <c r="E4" s="4">
        <f t="shared" si="1"/>
        <v>61.57558100497883</v>
      </c>
      <c r="F4" s="4">
        <f t="shared" si="1"/>
        <v>25.67789529425204</v>
      </c>
      <c r="G4" s="4">
        <f t="shared" si="1"/>
        <v>42.19889800722842</v>
      </c>
      <c r="H4" s="4">
        <f t="shared" si="1"/>
        <v>51.077033964989404</v>
      </c>
      <c r="I4" s="4">
        <f t="shared" si="1"/>
        <v>64.0704217983752</v>
      </c>
      <c r="J4" s="4">
        <f t="shared" si="1"/>
        <v>56.30137351104919</v>
      </c>
      <c r="K4" s="4">
        <f t="shared" si="1"/>
        <v>62.348892531968836</v>
      </c>
      <c r="L4" s="4">
        <f t="shared" si="1"/>
        <v>57.5151913682556</v>
      </c>
      <c r="M4" s="4">
        <f t="shared" si="1"/>
        <v>66.66248227204578</v>
      </c>
      <c r="N4" s="4">
        <f t="shared" si="1"/>
        <v>72.61812555190419</v>
      </c>
      <c r="O4" s="4">
        <f t="shared" si="1"/>
        <v>63.892411084451105</v>
      </c>
      <c r="P4" s="4">
        <f t="shared" si="1"/>
        <v>71.76188204715503</v>
      </c>
      <c r="Q4" s="4">
        <f t="shared" si="1"/>
        <v>64.32151186965395</v>
      </c>
      <c r="R4" s="4">
        <f t="shared" si="1"/>
        <v>73.1747431014632</v>
      </c>
      <c r="S4" s="4">
        <f t="shared" si="1"/>
        <v>119.93527532097458</v>
      </c>
      <c r="T4" s="4">
        <f t="shared" si="1"/>
        <v>123.23491788933913</v>
      </c>
      <c r="U4" s="4">
        <f t="shared" si="1"/>
        <v>113.51887231689457</v>
      </c>
      <c r="V4" s="4">
        <f t="shared" si="1"/>
        <v>127.22518861750243</v>
      </c>
      <c r="W4" s="4">
        <f t="shared" si="1"/>
        <v>139.731547785705</v>
      </c>
      <c r="X4" s="4">
        <f t="shared" si="1"/>
        <v>115.00500812811636</v>
      </c>
      <c r="Y4" s="4">
        <f t="shared" si="1"/>
        <v>129.44731549700015</v>
      </c>
      <c r="Z4" s="4">
        <f t="shared" si="1"/>
        <v>135.82481349080248</v>
      </c>
      <c r="AA4" s="4">
        <f t="shared" si="1"/>
        <v>113.23220041117193</v>
      </c>
      <c r="AB4" s="4">
        <f t="shared" si="1"/>
        <v>111.56457630539978</v>
      </c>
      <c r="AC4" s="4">
        <f t="shared" si="1"/>
        <v>133.57608544508875</v>
      </c>
      <c r="AD4" s="4">
        <f t="shared" si="1"/>
        <v>153.67088124773946</v>
      </c>
      <c r="AE4" s="4">
        <f t="shared" si="1"/>
        <v>171.39906452471018</v>
      </c>
      <c r="AF4" s="4">
        <f t="shared" si="1"/>
        <v>100.1712224078174</v>
      </c>
      <c r="AG4" s="4">
        <f t="shared" si="1"/>
        <v>110.80599254378774</v>
      </c>
      <c r="AH4" s="4">
        <f t="shared" si="1"/>
        <v>213.62644265963527</v>
      </c>
      <c r="AI4" s="4">
        <f t="shared" si="1"/>
        <v>247.73697178517082</v>
      </c>
      <c r="AJ4" s="4">
        <f t="shared" si="1"/>
        <v>261.4640175481114</v>
      </c>
      <c r="AK4" s="4">
        <f t="shared" si="1"/>
        <v>268.36736656424165</v>
      </c>
    </row>
    <row r="5" spans="1:37" ht="15.75" customHeight="1" thickBot="1">
      <c r="A5" s="1" t="s">
        <v>4</v>
      </c>
      <c r="B5" s="6">
        <v>1091.171</v>
      </c>
      <c r="C5" s="5">
        <v>1508.191</v>
      </c>
      <c r="D5" s="6">
        <v>3035.45</v>
      </c>
      <c r="E5" s="6">
        <v>1677.986</v>
      </c>
      <c r="F5" s="6">
        <v>4511.906</v>
      </c>
      <c r="G5" s="6">
        <v>2435.873</v>
      </c>
      <c r="H5" s="6">
        <v>2035.198</v>
      </c>
      <c r="I5" s="6">
        <v>1599.873</v>
      </c>
      <c r="J5" s="6">
        <v>1909</v>
      </c>
      <c r="K5" s="6">
        <v>1669.56</v>
      </c>
      <c r="L5" s="6">
        <v>1909.659</v>
      </c>
      <c r="M5" s="6">
        <v>1665.796</v>
      </c>
      <c r="N5" s="6">
        <v>1365.644</v>
      </c>
      <c r="O5" s="6">
        <v>1742.661</v>
      </c>
      <c r="P5" s="6">
        <v>1535.155</v>
      </c>
      <c r="Q5" s="6">
        <v>1593.787</v>
      </c>
      <c r="R5" s="6">
        <v>1395.111</v>
      </c>
      <c r="S5" s="6">
        <v>802.025</v>
      </c>
      <c r="T5" s="6">
        <v>863.312</v>
      </c>
      <c r="U5" s="6">
        <v>865.819</v>
      </c>
      <c r="V5" s="6">
        <v>768.245</v>
      </c>
      <c r="W5" s="6">
        <v>760.648</v>
      </c>
      <c r="X5" s="6">
        <v>851.05</v>
      </c>
      <c r="Y5" s="6">
        <v>752.61</v>
      </c>
      <c r="Z5" s="6">
        <v>716.581</v>
      </c>
      <c r="AA5" s="6">
        <v>1012.314</v>
      </c>
      <c r="AB5" s="6">
        <v>977.49</v>
      </c>
      <c r="AC5" s="6">
        <v>819.997</v>
      </c>
      <c r="AD5" s="6">
        <v>719.104</v>
      </c>
      <c r="AE5" s="6">
        <v>643.541</v>
      </c>
      <c r="AF5" s="6">
        <v>1136.328</v>
      </c>
      <c r="AG5" s="6">
        <v>1027.666</v>
      </c>
      <c r="AH5" s="6">
        <v>463.084</v>
      </c>
      <c r="AI5" s="6">
        <v>422.175</v>
      </c>
      <c r="AJ5" s="6">
        <v>393.795</v>
      </c>
      <c r="AK5" s="6">
        <v>375.992</v>
      </c>
    </row>
    <row r="6" spans="1:37" ht="15.75" customHeight="1" thickBot="1">
      <c r="A6" s="1" t="s">
        <v>5</v>
      </c>
      <c r="B6" s="6">
        <v>2246</v>
      </c>
      <c r="C6" s="5">
        <v>2481</v>
      </c>
      <c r="D6" s="6">
        <v>4620</v>
      </c>
      <c r="E6" s="6">
        <v>3597</v>
      </c>
      <c r="F6" s="6">
        <v>8520</v>
      </c>
      <c r="G6" s="6">
        <v>5280</v>
      </c>
      <c r="H6" s="6">
        <v>4320</v>
      </c>
      <c r="I6" s="6">
        <v>3454</v>
      </c>
      <c r="J6" s="6">
        <v>3840</v>
      </c>
      <c r="K6" s="6">
        <v>3475</v>
      </c>
      <c r="L6" s="6">
        <v>3600</v>
      </c>
      <c r="M6" s="6">
        <v>3144</v>
      </c>
      <c r="N6" s="6">
        <v>2913.667</v>
      </c>
      <c r="O6" s="6">
        <v>3260</v>
      </c>
      <c r="P6" s="6">
        <v>2923</v>
      </c>
      <c r="Q6" s="6">
        <v>3316</v>
      </c>
      <c r="R6" s="6">
        <v>2921</v>
      </c>
      <c r="S6" s="6">
        <v>1718</v>
      </c>
      <c r="T6" s="6">
        <v>1536</v>
      </c>
      <c r="U6" s="6">
        <v>1759</v>
      </c>
      <c r="V6" s="6">
        <v>1563</v>
      </c>
      <c r="W6" s="6">
        <v>1359.8</v>
      </c>
      <c r="X6" s="6">
        <v>1735</v>
      </c>
      <c r="Y6" s="6">
        <v>1534</v>
      </c>
      <c r="Z6" s="6">
        <v>1465</v>
      </c>
      <c r="AA6" s="6">
        <v>1983</v>
      </c>
      <c r="AB6" s="6">
        <v>1996</v>
      </c>
      <c r="AC6" s="6">
        <v>1702</v>
      </c>
      <c r="AD6" s="6">
        <v>1305</v>
      </c>
      <c r="AE6" s="6">
        <v>1161</v>
      </c>
      <c r="AF6" s="6">
        <v>1934</v>
      </c>
      <c r="AG6" s="6">
        <v>1813</v>
      </c>
      <c r="AH6" s="6">
        <v>1019</v>
      </c>
      <c r="AI6" s="6">
        <v>771</v>
      </c>
      <c r="AJ6" s="6">
        <v>736</v>
      </c>
      <c r="AK6" s="6">
        <v>721</v>
      </c>
    </row>
    <row r="7" spans="1:37" ht="15.75" customHeight="1" thickBot="1">
      <c r="A7" s="1" t="s">
        <v>6</v>
      </c>
      <c r="B7" s="6">
        <v>884.185</v>
      </c>
      <c r="C7" s="5">
        <v>1293.531</v>
      </c>
      <c r="D7" s="6">
        <v>1961.069</v>
      </c>
      <c r="E7" s="6">
        <v>1537.77</v>
      </c>
      <c r="F7" s="6">
        <v>3329.414</v>
      </c>
      <c r="G7" s="6">
        <v>2242.094</v>
      </c>
      <c r="H7" s="6">
        <v>1849.602</v>
      </c>
      <c r="I7" s="6">
        <v>1490.957</v>
      </c>
      <c r="J7" s="6">
        <v>1656.348</v>
      </c>
      <c r="K7" s="6">
        <v>1541</v>
      </c>
      <c r="L7" s="6">
        <v>1656.684</v>
      </c>
      <c r="M7" s="6">
        <v>1396.68</v>
      </c>
      <c r="N7" s="6">
        <v>1422.11</v>
      </c>
      <c r="O7" s="6">
        <v>1462.404</v>
      </c>
      <c r="P7" s="6">
        <v>1306.722</v>
      </c>
      <c r="Q7" s="6">
        <v>1540.75</v>
      </c>
      <c r="R7" s="6">
        <v>1357.131</v>
      </c>
      <c r="S7" s="6">
        <v>911.578</v>
      </c>
      <c r="T7" s="6">
        <v>873.143</v>
      </c>
      <c r="U7" s="6">
        <v>972.632</v>
      </c>
      <c r="V7" s="6">
        <v>876.33</v>
      </c>
      <c r="W7" s="6">
        <v>767.898</v>
      </c>
      <c r="X7" s="6">
        <v>964.808</v>
      </c>
      <c r="Y7" s="6">
        <v>865.309</v>
      </c>
      <c r="Z7" s="6">
        <v>823.769</v>
      </c>
      <c r="AA7" s="6">
        <v>743.529</v>
      </c>
      <c r="AB7" s="6">
        <v>799.823</v>
      </c>
      <c r="AC7" s="6">
        <v>651.46</v>
      </c>
      <c r="AD7" s="6">
        <v>636.31</v>
      </c>
      <c r="AE7" s="6">
        <v>575.986</v>
      </c>
      <c r="AF7" s="6">
        <v>980.972</v>
      </c>
      <c r="AG7" s="6">
        <v>854.882</v>
      </c>
      <c r="AH7" s="6">
        <v>471.028</v>
      </c>
      <c r="AI7" s="6">
        <v>437.851</v>
      </c>
      <c r="AJ7" s="6">
        <v>418.275</v>
      </c>
      <c r="AK7" s="6">
        <v>413.564</v>
      </c>
    </row>
    <row r="8" spans="1:37" ht="15.75" customHeight="1" thickBot="1">
      <c r="A8" s="3" t="s">
        <v>7</v>
      </c>
      <c r="B8" s="3">
        <v>100</v>
      </c>
      <c r="C8" s="4">
        <f aca="true" t="shared" si="2" ref="C8:AK8">100*($B$9/C9)</f>
        <v>56.603361868529156</v>
      </c>
      <c r="D8" s="4">
        <f t="shared" si="2"/>
        <v>31.62707929660366</v>
      </c>
      <c r="E8" s="4">
        <f t="shared" si="2"/>
        <v>50.33855487271425</v>
      </c>
      <c r="F8" s="4">
        <f t="shared" si="2"/>
        <v>23.20589294868201</v>
      </c>
      <c r="G8" s="4">
        <f t="shared" si="2"/>
        <v>36.652465580673024</v>
      </c>
      <c r="H8" s="4">
        <f t="shared" si="2"/>
        <v>43.61621164182288</v>
      </c>
      <c r="I8" s="4">
        <f t="shared" si="2"/>
        <v>52.86703239688553</v>
      </c>
      <c r="J8" s="4">
        <f t="shared" si="2"/>
        <v>49.07765468746233</v>
      </c>
      <c r="K8" s="4">
        <f t="shared" si="2"/>
        <v>61.92718310383434</v>
      </c>
      <c r="L8" s="4">
        <f t="shared" si="2"/>
        <v>65.71060068430225</v>
      </c>
      <c r="M8" s="4">
        <f t="shared" si="2"/>
        <v>77.1349534343556</v>
      </c>
      <c r="N8" s="4">
        <f t="shared" si="2"/>
        <v>74.17289207192175</v>
      </c>
      <c r="O8" s="4">
        <f t="shared" si="2"/>
        <v>77.09130523895666</v>
      </c>
      <c r="P8" s="4">
        <f t="shared" si="2"/>
        <v>85.05055033429042</v>
      </c>
      <c r="Q8" s="4">
        <f t="shared" si="2"/>
        <v>76.483618398601</v>
      </c>
      <c r="R8" s="4">
        <f t="shared" si="2"/>
        <v>85.15230737278519</v>
      </c>
      <c r="S8" s="4">
        <f t="shared" si="2"/>
        <v>104.47647365007748</v>
      </c>
      <c r="T8" s="4">
        <f t="shared" si="2"/>
        <v>120.06118975137588</v>
      </c>
      <c r="U8" s="4">
        <f t="shared" si="2"/>
        <v>114.45991798165271</v>
      </c>
      <c r="V8" s="4">
        <f t="shared" si="2"/>
        <v>124.87953702955204</v>
      </c>
      <c r="W8" s="4">
        <f t="shared" si="2"/>
        <v>135.8719740411089</v>
      </c>
      <c r="X8" s="4">
        <f t="shared" si="2"/>
        <v>114.55312990148856</v>
      </c>
      <c r="Y8" s="4">
        <f t="shared" si="2"/>
        <v>127.1293468109854</v>
      </c>
      <c r="Z8" s="4">
        <f t="shared" si="2"/>
        <v>140.65118373764054</v>
      </c>
      <c r="AA8" s="4">
        <f t="shared" si="2"/>
        <v>100.43583178100673</v>
      </c>
      <c r="AB8" s="4">
        <f t="shared" si="2"/>
        <v>109.59725238981149</v>
      </c>
      <c r="AC8" s="4">
        <f t="shared" si="2"/>
        <v>127.28057191956165</v>
      </c>
      <c r="AD8" s="4">
        <f t="shared" si="2"/>
        <v>158.59329526903346</v>
      </c>
      <c r="AE8" s="4">
        <f t="shared" si="2"/>
        <v>170.39652705214053</v>
      </c>
      <c r="AF8" s="4">
        <f t="shared" si="2"/>
        <v>117.3678451675224</v>
      </c>
      <c r="AG8" s="4">
        <f t="shared" si="2"/>
        <v>103.73270612950647</v>
      </c>
      <c r="AH8" s="4">
        <f t="shared" si="2"/>
        <v>178.77530734592406</v>
      </c>
      <c r="AI8" s="4">
        <f t="shared" si="2"/>
        <v>157.55593073403853</v>
      </c>
      <c r="AJ8" s="4">
        <f t="shared" si="2"/>
        <v>184.57359139491294</v>
      </c>
      <c r="AK8" s="4">
        <f t="shared" si="2"/>
        <v>195.0603323776808</v>
      </c>
    </row>
    <row r="9" spans="1:37" ht="15.75" customHeight="1" thickBot="1">
      <c r="A9" s="5" t="s">
        <v>8</v>
      </c>
      <c r="B9" s="6">
        <v>1730.191</v>
      </c>
      <c r="C9" s="5">
        <v>3056.693</v>
      </c>
      <c r="D9" s="6">
        <v>5470.6</v>
      </c>
      <c r="E9" s="6">
        <v>3437.109</v>
      </c>
      <c r="F9" s="6">
        <v>7455.826</v>
      </c>
      <c r="G9" s="6">
        <v>4720.531</v>
      </c>
      <c r="H9" s="6">
        <v>3966.853</v>
      </c>
      <c r="I9" s="6">
        <v>3272.722</v>
      </c>
      <c r="J9" s="6">
        <v>3525.415</v>
      </c>
      <c r="K9" s="6">
        <v>2793.912</v>
      </c>
      <c r="L9" s="6">
        <v>2633.047</v>
      </c>
      <c r="M9" s="6">
        <v>2243.07</v>
      </c>
      <c r="N9" s="6">
        <v>2332.646</v>
      </c>
      <c r="O9" s="6">
        <v>2244.34</v>
      </c>
      <c r="P9" s="6">
        <v>2034.309</v>
      </c>
      <c r="Q9" s="6">
        <v>2262.172</v>
      </c>
      <c r="R9" s="6">
        <v>2031.878</v>
      </c>
      <c r="S9" s="6">
        <v>1656.058</v>
      </c>
      <c r="T9" s="6">
        <v>1441.091</v>
      </c>
      <c r="U9" s="6">
        <v>1511.613</v>
      </c>
      <c r="V9" s="6">
        <v>1385.488</v>
      </c>
      <c r="W9" s="6">
        <v>1273.398</v>
      </c>
      <c r="X9" s="6">
        <v>1510.383</v>
      </c>
      <c r="Y9" s="6">
        <v>1360.969</v>
      </c>
      <c r="Z9" s="6">
        <v>1230.129</v>
      </c>
      <c r="AA9" s="6">
        <v>1722.683</v>
      </c>
      <c r="AB9" s="6">
        <v>1578.681</v>
      </c>
      <c r="AC9" s="6">
        <v>1359.352</v>
      </c>
      <c r="AD9" s="6">
        <v>1090.961</v>
      </c>
      <c r="AE9" s="6">
        <v>1015.391</v>
      </c>
      <c r="AF9" s="6">
        <v>1474.161</v>
      </c>
      <c r="AG9" s="6">
        <v>1667.932</v>
      </c>
      <c r="AH9" s="6">
        <v>967.802</v>
      </c>
      <c r="AI9" s="6">
        <v>1098.144</v>
      </c>
      <c r="AJ9" s="6">
        <v>937.399</v>
      </c>
      <c r="AK9" s="6">
        <v>887.003</v>
      </c>
    </row>
    <row r="10" spans="1:37" ht="15.75" customHeight="1" thickBot="1">
      <c r="A10" s="3" t="s">
        <v>9</v>
      </c>
      <c r="B10" s="3">
        <v>100</v>
      </c>
      <c r="C10" s="4">
        <f aca="true" t="shared" si="3" ref="C10:AK10">100*($B$11/C11)</f>
        <v>57.778849317727264</v>
      </c>
      <c r="D10" s="4">
        <f t="shared" si="3"/>
        <v>42.25495648297494</v>
      </c>
      <c r="E10" s="4">
        <f t="shared" si="3"/>
        <v>52.59500860608956</v>
      </c>
      <c r="F10" s="4">
        <f t="shared" si="3"/>
        <v>28.31308426145191</v>
      </c>
      <c r="G10" s="4">
        <f t="shared" si="3"/>
        <v>35.767713181696365</v>
      </c>
      <c r="H10" s="4">
        <f t="shared" si="3"/>
        <v>43.51359699984984</v>
      </c>
      <c r="I10" s="4">
        <f t="shared" si="3"/>
        <v>54.73476455636563</v>
      </c>
      <c r="J10" s="4">
        <f t="shared" si="3"/>
        <v>53.86298612446143</v>
      </c>
      <c r="K10" s="4">
        <f t="shared" si="3"/>
        <v>56.52570250293907</v>
      </c>
      <c r="L10" s="4">
        <f t="shared" si="3"/>
        <v>54.06336459471347</v>
      </c>
      <c r="M10" s="4">
        <f t="shared" si="3"/>
        <v>66.62808163008374</v>
      </c>
      <c r="N10" s="4">
        <f t="shared" si="3"/>
        <v>61.09837707135257</v>
      </c>
      <c r="O10" s="4">
        <f t="shared" si="3"/>
        <v>62.75061322995773</v>
      </c>
      <c r="P10" s="4">
        <f t="shared" si="3"/>
        <v>70.8680425754304</v>
      </c>
      <c r="Q10" s="4">
        <f t="shared" si="3"/>
        <v>59.62999245712927</v>
      </c>
      <c r="R10" s="4">
        <f t="shared" si="3"/>
        <v>67.74356421561654</v>
      </c>
      <c r="S10" s="4">
        <f t="shared" si="3"/>
        <v>83.94417145544809</v>
      </c>
      <c r="T10" s="4">
        <f t="shared" si="3"/>
        <v>88.36602034734736</v>
      </c>
      <c r="U10" s="4">
        <f t="shared" si="3"/>
        <v>80.48675131937615</v>
      </c>
      <c r="V10" s="4">
        <f t="shared" si="3"/>
        <v>87.86506775320836</v>
      </c>
      <c r="W10" s="4">
        <f t="shared" si="3"/>
        <v>100.46072136178425</v>
      </c>
      <c r="X10" s="4">
        <f t="shared" si="3"/>
        <v>81.22838956133208</v>
      </c>
      <c r="Y10" s="4">
        <f t="shared" si="3"/>
        <v>89.60681027184648</v>
      </c>
      <c r="Z10" s="4">
        <f t="shared" si="3"/>
        <v>92.90730944924029</v>
      </c>
      <c r="AA10" s="4">
        <f t="shared" si="3"/>
        <v>110.82240506292298</v>
      </c>
      <c r="AB10" s="4">
        <f t="shared" si="3"/>
        <v>111.79457990922505</v>
      </c>
      <c r="AC10" s="4">
        <f t="shared" si="3"/>
        <v>131.9486671606956</v>
      </c>
      <c r="AD10" s="4">
        <f t="shared" si="3"/>
        <v>139.20966536910962</v>
      </c>
      <c r="AE10" s="4">
        <f t="shared" si="3"/>
        <v>153.16289062578505</v>
      </c>
      <c r="AF10" s="4">
        <f t="shared" si="3"/>
        <v>88.22740128528544</v>
      </c>
      <c r="AG10" s="4">
        <f t="shared" si="3"/>
        <v>101.39474857139055</v>
      </c>
      <c r="AH10" s="4">
        <f t="shared" si="3"/>
        <v>157.5154293556668</v>
      </c>
      <c r="AI10" s="4">
        <f t="shared" si="3"/>
        <v>172.53676736941244</v>
      </c>
      <c r="AJ10" s="4">
        <f t="shared" si="3"/>
        <v>189.5189708467933</v>
      </c>
      <c r="AK10" s="4">
        <f t="shared" si="3"/>
        <v>189.99239619560473</v>
      </c>
    </row>
    <row r="11" spans="1:37" ht="15.75" customHeight="1" thickBot="1">
      <c r="A11" s="5" t="s">
        <v>10</v>
      </c>
      <c r="B11" s="6">
        <v>762.088</v>
      </c>
      <c r="C11" s="5">
        <v>1318.974</v>
      </c>
      <c r="D11" s="6">
        <v>1803.547</v>
      </c>
      <c r="E11" s="6">
        <v>1448.974</v>
      </c>
      <c r="F11" s="6">
        <v>2691.646</v>
      </c>
      <c r="G11" s="6">
        <v>2130.659</v>
      </c>
      <c r="H11" s="6">
        <v>1751.379</v>
      </c>
      <c r="I11" s="6">
        <v>1392.329</v>
      </c>
      <c r="J11" s="6">
        <v>1414.864</v>
      </c>
      <c r="K11" s="6">
        <v>1348.215</v>
      </c>
      <c r="L11" s="6">
        <v>1409.62</v>
      </c>
      <c r="M11" s="6">
        <v>1143.794</v>
      </c>
      <c r="N11" s="6">
        <v>1247.313</v>
      </c>
      <c r="O11" s="6">
        <v>1214.471</v>
      </c>
      <c r="P11" s="6">
        <v>1075.362</v>
      </c>
      <c r="Q11" s="6">
        <v>1278.028</v>
      </c>
      <c r="R11" s="6">
        <v>1124.96</v>
      </c>
      <c r="S11" s="6">
        <v>907.851</v>
      </c>
      <c r="T11" s="6">
        <v>862.422</v>
      </c>
      <c r="U11" s="6">
        <v>946.849</v>
      </c>
      <c r="V11" s="6">
        <v>867.339</v>
      </c>
      <c r="W11" s="6">
        <v>758.593</v>
      </c>
      <c r="X11" s="6">
        <v>938.204</v>
      </c>
      <c r="Y11" s="6">
        <v>850.48</v>
      </c>
      <c r="Z11" s="6">
        <v>820.267</v>
      </c>
      <c r="AA11" s="6">
        <v>687.666</v>
      </c>
      <c r="AB11" s="6">
        <v>681.686</v>
      </c>
      <c r="AC11" s="6">
        <v>577.564</v>
      </c>
      <c r="AD11" s="6">
        <v>547.439</v>
      </c>
      <c r="AE11" s="6">
        <v>497.567</v>
      </c>
      <c r="AF11" s="6">
        <v>863.777</v>
      </c>
      <c r="AG11" s="6">
        <v>751.605</v>
      </c>
      <c r="AH11" s="6">
        <v>483.818</v>
      </c>
      <c r="AI11" s="6">
        <v>441.696</v>
      </c>
      <c r="AJ11" s="6">
        <v>402.117</v>
      </c>
      <c r="AK11" s="6">
        <v>401.115</v>
      </c>
    </row>
    <row r="12" spans="1:37" ht="15.75" customHeight="1" thickBot="1">
      <c r="A12" s="3" t="s">
        <v>11</v>
      </c>
      <c r="B12" s="3">
        <v>100</v>
      </c>
      <c r="C12" s="4">
        <f aca="true" t="shared" si="4" ref="C12:AK12">100*($B$13/C13)</f>
        <v>82.71499688861232</v>
      </c>
      <c r="D12" s="4">
        <f t="shared" si="4"/>
        <v>48.264205339733564</v>
      </c>
      <c r="E12" s="4">
        <f t="shared" si="4"/>
        <v>79.27182729007633</v>
      </c>
      <c r="F12" s="4">
        <f t="shared" si="4"/>
        <v>30.768429507581978</v>
      </c>
      <c r="G12" s="4">
        <f t="shared" si="4"/>
        <v>52.19154792428235</v>
      </c>
      <c r="H12" s="4">
        <f t="shared" si="4"/>
        <v>65.34636429333425</v>
      </c>
      <c r="I12" s="4">
        <f t="shared" si="4"/>
        <v>81.61745291997471</v>
      </c>
      <c r="J12" s="4">
        <f t="shared" si="4"/>
        <v>73.71547091543322</v>
      </c>
      <c r="K12" s="4">
        <f t="shared" si="4"/>
        <v>73.46937647507504</v>
      </c>
      <c r="L12" s="4">
        <f t="shared" si="4"/>
        <v>66.8220047154398</v>
      </c>
      <c r="M12" s="4">
        <f t="shared" si="4"/>
        <v>79.87249052091407</v>
      </c>
      <c r="N12" s="4">
        <f t="shared" si="4"/>
        <v>74.88535340446867</v>
      </c>
      <c r="O12" s="4">
        <f t="shared" si="4"/>
        <v>74.07326913646293</v>
      </c>
      <c r="P12" s="4">
        <f t="shared" si="4"/>
        <v>81.66458803074333</v>
      </c>
      <c r="Q12" s="4">
        <f t="shared" si="4"/>
        <v>75.35744656726573</v>
      </c>
      <c r="R12" s="4">
        <f t="shared" si="4"/>
        <v>86.6156663169624</v>
      </c>
      <c r="S12" s="4">
        <f t="shared" si="4"/>
        <v>142.74990334636368</v>
      </c>
      <c r="T12" s="4">
        <f t="shared" si="4"/>
        <v>142.12867422986858</v>
      </c>
      <c r="U12" s="4">
        <f t="shared" si="4"/>
        <v>134.13152504061594</v>
      </c>
      <c r="V12" s="4">
        <f t="shared" si="4"/>
        <v>151.74204890522617</v>
      </c>
      <c r="W12" s="4">
        <f t="shared" si="4"/>
        <v>159.6500078069638</v>
      </c>
      <c r="X12" s="4">
        <f t="shared" si="4"/>
        <v>139.35127428265906</v>
      </c>
      <c r="Y12" s="4">
        <f t="shared" si="4"/>
        <v>158.6704546811025</v>
      </c>
      <c r="Z12" s="4">
        <f t="shared" si="4"/>
        <v>166.62237543089938</v>
      </c>
      <c r="AA12" s="4">
        <f t="shared" si="4"/>
        <v>121.26461948291276</v>
      </c>
      <c r="AB12" s="4">
        <f t="shared" si="4"/>
        <v>126.3070373819343</v>
      </c>
      <c r="AC12" s="4">
        <f t="shared" si="4"/>
        <v>136.87879724024305</v>
      </c>
      <c r="AD12" s="4">
        <f t="shared" si="4"/>
        <v>168.03999898864757</v>
      </c>
      <c r="AE12" s="4">
        <f t="shared" si="4"/>
        <v>184.13958385282461</v>
      </c>
      <c r="AF12" s="4">
        <f t="shared" si="4"/>
        <v>99.68726563671815</v>
      </c>
      <c r="AG12" s="4">
        <f t="shared" si="4"/>
        <v>115.13469034213945</v>
      </c>
      <c r="AH12" s="4">
        <f t="shared" si="4"/>
        <v>219.90371571319858</v>
      </c>
      <c r="AI12" s="4">
        <f t="shared" si="4"/>
        <v>299.9029827173864</v>
      </c>
      <c r="AJ12" s="4">
        <f t="shared" si="4"/>
        <v>308.4060324825986</v>
      </c>
      <c r="AK12" s="4">
        <f t="shared" si="4"/>
        <v>321.6838895476876</v>
      </c>
    </row>
    <row r="13" spans="1:37" ht="15.75" customHeight="1" thickBot="1">
      <c r="A13" s="5" t="s">
        <v>12</v>
      </c>
      <c r="B13" s="6">
        <v>132.923</v>
      </c>
      <c r="C13" s="5">
        <v>160.7</v>
      </c>
      <c r="D13" s="6">
        <v>275.407</v>
      </c>
      <c r="E13" s="6">
        <v>167.68</v>
      </c>
      <c r="F13" s="6">
        <v>432.011</v>
      </c>
      <c r="G13" s="6">
        <v>254.683</v>
      </c>
      <c r="H13" s="6">
        <v>203.413</v>
      </c>
      <c r="I13" s="6">
        <v>162.861</v>
      </c>
      <c r="J13" s="6">
        <v>180.319</v>
      </c>
      <c r="K13" s="6">
        <v>180.923</v>
      </c>
      <c r="L13" s="6">
        <v>198.921</v>
      </c>
      <c r="M13" s="6">
        <v>166.419</v>
      </c>
      <c r="N13" s="6">
        <v>177.502</v>
      </c>
      <c r="O13" s="6">
        <v>179.448</v>
      </c>
      <c r="P13" s="6">
        <v>162.767</v>
      </c>
      <c r="Q13" s="6">
        <v>176.39</v>
      </c>
      <c r="R13" s="6">
        <v>153.463</v>
      </c>
      <c r="S13" s="6">
        <v>93.116</v>
      </c>
      <c r="T13" s="6">
        <v>93.523</v>
      </c>
      <c r="U13" s="6">
        <v>99.099</v>
      </c>
      <c r="V13" s="6">
        <v>87.598</v>
      </c>
      <c r="W13" s="6">
        <v>83.259</v>
      </c>
      <c r="X13" s="6">
        <v>95.387</v>
      </c>
      <c r="Y13" s="6">
        <v>83.773</v>
      </c>
      <c r="Z13" s="6">
        <v>79.775</v>
      </c>
      <c r="AA13" s="6">
        <v>109.614</v>
      </c>
      <c r="AB13" s="6">
        <v>105.238</v>
      </c>
      <c r="AC13" s="6">
        <v>97.11</v>
      </c>
      <c r="AD13" s="6">
        <v>79.102</v>
      </c>
      <c r="AE13" s="6">
        <v>72.186</v>
      </c>
      <c r="AF13" s="6">
        <v>133.34</v>
      </c>
      <c r="AG13" s="6">
        <v>115.45</v>
      </c>
      <c r="AH13" s="6">
        <v>60.446</v>
      </c>
      <c r="AI13" s="6">
        <v>44.322</v>
      </c>
      <c r="AJ13" s="6">
        <v>43.1</v>
      </c>
      <c r="AK13" s="6">
        <v>41.321</v>
      </c>
    </row>
    <row r="14" spans="1:37" ht="15.75" customHeight="1" thickBot="1">
      <c r="A14" s="3" t="s">
        <v>13</v>
      </c>
      <c r="B14" s="3">
        <v>100</v>
      </c>
      <c r="C14" s="4">
        <f aca="true" t="shared" si="5" ref="C14:AK14">100*(($B$15/C15)*($B$16/C16))^(1/2)</f>
        <v>86.8212693401539</v>
      </c>
      <c r="D14" s="4">
        <f t="shared" si="5"/>
        <v>60.60573219596422</v>
      </c>
      <c r="E14" s="4">
        <f t="shared" si="5"/>
        <v>77.8461887524233</v>
      </c>
      <c r="F14" s="4">
        <f t="shared" si="5"/>
        <v>39.29190249798448</v>
      </c>
      <c r="G14" s="4">
        <f t="shared" si="5"/>
        <v>57.66341466880655</v>
      </c>
      <c r="H14" s="4">
        <f t="shared" si="5"/>
        <v>67.9372000980481</v>
      </c>
      <c r="I14" s="4">
        <f t="shared" si="5"/>
        <v>78.92798093483677</v>
      </c>
      <c r="J14" s="4">
        <f t="shared" si="5"/>
        <v>81.89080497568006</v>
      </c>
      <c r="K14" s="4">
        <f t="shared" si="5"/>
        <v>76.60725683089929</v>
      </c>
      <c r="L14" s="4">
        <f t="shared" si="5"/>
        <v>77.63401177410681</v>
      </c>
      <c r="M14" s="4">
        <f t="shared" si="5"/>
        <v>89.22120335233518</v>
      </c>
      <c r="N14" s="4">
        <f t="shared" si="5"/>
        <v>92.26830832674514</v>
      </c>
      <c r="O14" s="4">
        <f t="shared" si="5"/>
        <v>85.72652306286369</v>
      </c>
      <c r="P14" s="4">
        <f t="shared" si="5"/>
        <v>92.59617371317123</v>
      </c>
      <c r="Q14" s="4">
        <f t="shared" si="5"/>
        <v>80.92576525836563</v>
      </c>
      <c r="R14" s="4">
        <f t="shared" si="5"/>
        <v>86.2419072385905</v>
      </c>
      <c r="S14" s="4">
        <f t="shared" si="5"/>
        <v>125.41204136728857</v>
      </c>
      <c r="T14" s="4">
        <f t="shared" si="5"/>
        <v>138.36727719952148</v>
      </c>
      <c r="U14" s="4">
        <f t="shared" si="5"/>
        <v>122.06636448275117</v>
      </c>
      <c r="V14" s="4">
        <f t="shared" si="5"/>
        <v>129.46361503575505</v>
      </c>
      <c r="W14" s="4">
        <f t="shared" si="5"/>
        <v>161.62081890365778</v>
      </c>
      <c r="X14" s="4">
        <f t="shared" si="5"/>
        <v>128.8106580327673</v>
      </c>
      <c r="Y14" s="4">
        <f t="shared" si="5"/>
        <v>144.00455031915504</v>
      </c>
      <c r="Z14" s="4">
        <f t="shared" si="5"/>
        <v>148.9218538543596</v>
      </c>
      <c r="AA14" s="4">
        <f t="shared" si="5"/>
        <v>125.0482323952068</v>
      </c>
      <c r="AB14" s="4">
        <f t="shared" si="5"/>
        <v>112.11526675102239</v>
      </c>
      <c r="AC14" s="4">
        <f t="shared" si="5"/>
        <v>136.24161543316006</v>
      </c>
      <c r="AD14" s="4">
        <f t="shared" si="5"/>
        <v>172.2839697353411</v>
      </c>
      <c r="AE14" s="4">
        <f t="shared" si="5"/>
        <v>190.77843120069755</v>
      </c>
      <c r="AF14" s="4">
        <f t="shared" si="5"/>
        <v>125.9687999287006</v>
      </c>
      <c r="AG14" s="4">
        <f t="shared" si="5"/>
        <v>136.45433819088905</v>
      </c>
      <c r="AH14" s="4">
        <f t="shared" si="5"/>
        <v>190.5568039318615</v>
      </c>
      <c r="AI14" s="4">
        <f t="shared" si="5"/>
        <v>242.11223504546064</v>
      </c>
      <c r="AJ14" s="4">
        <f t="shared" si="5"/>
        <v>261.05932892974175</v>
      </c>
      <c r="AK14" s="4">
        <f t="shared" si="5"/>
        <v>263.0824555634737</v>
      </c>
    </row>
    <row r="15" spans="1:37" ht="15.75" customHeight="1" thickBot="1">
      <c r="A15" s="5" t="s">
        <v>14</v>
      </c>
      <c r="B15" s="6">
        <v>532.317</v>
      </c>
      <c r="C15" s="5">
        <v>509.251</v>
      </c>
      <c r="D15" s="6">
        <v>903.745</v>
      </c>
      <c r="E15" s="6">
        <v>539.337</v>
      </c>
      <c r="F15" s="6">
        <v>1324.08</v>
      </c>
      <c r="G15" s="6">
        <v>694.488</v>
      </c>
      <c r="H15" s="6">
        <v>598.411</v>
      </c>
      <c r="I15" s="6">
        <v>537.564</v>
      </c>
      <c r="J15" s="6">
        <v>527.971</v>
      </c>
      <c r="K15" s="6">
        <v>684.216</v>
      </c>
      <c r="L15" s="6">
        <v>670.643</v>
      </c>
      <c r="M15" s="6">
        <v>600.576</v>
      </c>
      <c r="N15" s="6">
        <v>481.614</v>
      </c>
      <c r="O15" s="6">
        <v>611.339</v>
      </c>
      <c r="P15" s="6">
        <v>578.299</v>
      </c>
      <c r="Q15" s="6">
        <v>669.645</v>
      </c>
      <c r="R15" s="6">
        <v>632.09</v>
      </c>
      <c r="S15" s="6">
        <v>324.419</v>
      </c>
      <c r="T15" s="6">
        <v>291.68</v>
      </c>
      <c r="U15" s="6">
        <v>339.66</v>
      </c>
      <c r="V15" s="6">
        <v>316.811</v>
      </c>
      <c r="W15" s="6">
        <v>247.826</v>
      </c>
      <c r="X15" s="6">
        <v>305.634</v>
      </c>
      <c r="Y15" s="6">
        <v>281.044</v>
      </c>
      <c r="Z15" s="6">
        <v>277.046</v>
      </c>
      <c r="AA15" s="6">
        <v>402.485</v>
      </c>
      <c r="AB15" s="6">
        <v>475.5</v>
      </c>
      <c r="AC15" s="6">
        <v>380.13</v>
      </c>
      <c r="AD15" s="6">
        <v>260.846</v>
      </c>
      <c r="AE15" s="6">
        <v>232.251</v>
      </c>
      <c r="AF15" s="6">
        <v>344.728</v>
      </c>
      <c r="AG15" s="6">
        <v>323.977</v>
      </c>
      <c r="AH15" s="6">
        <v>213.732</v>
      </c>
      <c r="AI15" s="6">
        <v>141.061</v>
      </c>
      <c r="AJ15" s="6">
        <v>131.081</v>
      </c>
      <c r="AK15" s="6">
        <v>130.304</v>
      </c>
    </row>
    <row r="16" spans="1:37" ht="15.75" customHeight="1" thickBot="1">
      <c r="A16" s="5" t="s">
        <v>15</v>
      </c>
      <c r="B16" s="5">
        <v>13.32</v>
      </c>
      <c r="C16" s="5">
        <v>18.471</v>
      </c>
      <c r="D16" s="5">
        <v>21.36</v>
      </c>
      <c r="E16" s="5">
        <v>21.694</v>
      </c>
      <c r="F16" s="5">
        <v>34.686</v>
      </c>
      <c r="G16" s="5">
        <v>30.705</v>
      </c>
      <c r="H16" s="5">
        <v>25.672</v>
      </c>
      <c r="I16" s="5">
        <v>21.173</v>
      </c>
      <c r="J16" s="5">
        <v>20.026</v>
      </c>
      <c r="K16" s="5">
        <v>17.658</v>
      </c>
      <c r="L16" s="5">
        <v>17.542</v>
      </c>
      <c r="M16" s="5">
        <v>14.831</v>
      </c>
      <c r="N16" s="5">
        <v>17.293</v>
      </c>
      <c r="O16" s="5">
        <v>15.782</v>
      </c>
      <c r="P16" s="5">
        <v>14.3</v>
      </c>
      <c r="Q16" s="5">
        <v>16.168</v>
      </c>
      <c r="R16" s="5">
        <v>15.082</v>
      </c>
      <c r="S16" s="5">
        <v>13.896</v>
      </c>
      <c r="T16" s="5">
        <v>12.697</v>
      </c>
      <c r="U16" s="5">
        <v>14.01</v>
      </c>
      <c r="V16" s="5">
        <v>13.353</v>
      </c>
      <c r="W16" s="5">
        <v>10.953</v>
      </c>
      <c r="X16" s="5">
        <v>13.982</v>
      </c>
      <c r="Y16" s="5">
        <v>12.166</v>
      </c>
      <c r="Z16" s="5">
        <v>11.54</v>
      </c>
      <c r="AA16" s="5">
        <v>11.266</v>
      </c>
      <c r="AB16" s="5">
        <v>11.863</v>
      </c>
      <c r="AC16" s="5">
        <v>10.049</v>
      </c>
      <c r="AD16" s="5">
        <v>9.158</v>
      </c>
      <c r="AE16" s="5">
        <v>8.388</v>
      </c>
      <c r="AF16" s="5">
        <v>12.962</v>
      </c>
      <c r="AG16" s="5">
        <v>11.754</v>
      </c>
      <c r="AH16" s="5">
        <v>9.136</v>
      </c>
      <c r="AI16" s="5">
        <v>8.575</v>
      </c>
      <c r="AJ16" s="5">
        <v>7.937</v>
      </c>
      <c r="AK16" s="5">
        <v>7.862</v>
      </c>
    </row>
    <row r="17" spans="1:37" ht="15.75" customHeight="1" thickBot="1">
      <c r="A17" s="3" t="s">
        <v>16</v>
      </c>
      <c r="B17" s="3">
        <v>100</v>
      </c>
      <c r="C17" s="4">
        <f aca="true" t="shared" si="6" ref="C17:AK17">100*($B$18/C18)</f>
        <v>95.63796671324218</v>
      </c>
      <c r="D17" s="4">
        <f t="shared" si="6"/>
        <v>99.06926892723166</v>
      </c>
      <c r="E17" s="4">
        <f t="shared" si="6"/>
        <v>105.8366729789639</v>
      </c>
      <c r="F17" s="4">
        <f t="shared" si="6"/>
        <v>95.62105430688429</v>
      </c>
      <c r="G17" s="4">
        <f t="shared" si="6"/>
        <v>96.1784912288503</v>
      </c>
      <c r="H17" s="4">
        <f t="shared" si="6"/>
        <v>97.71845252348186</v>
      </c>
      <c r="I17" s="4">
        <f t="shared" si="6"/>
        <v>98.15347612996914</v>
      </c>
      <c r="J17" s="4">
        <f t="shared" si="6"/>
        <v>106.17541517149294</v>
      </c>
      <c r="K17" s="4">
        <f t="shared" si="6"/>
        <v>134.21968761441417</v>
      </c>
      <c r="L17" s="4">
        <f t="shared" si="6"/>
        <v>136.15967164197895</v>
      </c>
      <c r="M17" s="4">
        <f t="shared" si="6"/>
        <v>158.78064895022757</v>
      </c>
      <c r="N17" s="4">
        <f t="shared" si="6"/>
        <v>130.31305353721575</v>
      </c>
      <c r="O17" s="4">
        <f t="shared" si="6"/>
        <v>154.92403893676</v>
      </c>
      <c r="P17" s="4">
        <f t="shared" si="6"/>
        <v>157.94581568570177</v>
      </c>
      <c r="Q17" s="4">
        <f t="shared" si="6"/>
        <v>145.85479998921048</v>
      </c>
      <c r="R17" s="4">
        <f t="shared" si="6"/>
        <v>159.53958044433955</v>
      </c>
      <c r="S17" s="4">
        <f t="shared" si="6"/>
        <v>156.63839864429366</v>
      </c>
      <c r="T17" s="4">
        <f t="shared" si="6"/>
        <v>163.9350599149594</v>
      </c>
      <c r="U17" s="4">
        <f t="shared" si="6"/>
        <v>156.82465795140627</v>
      </c>
      <c r="V17" s="4">
        <f t="shared" si="6"/>
        <v>166.75481473486192</v>
      </c>
      <c r="W17" s="4">
        <f t="shared" si="6"/>
        <v>184.74567584881484</v>
      </c>
      <c r="X17" s="4">
        <f t="shared" si="6"/>
        <v>164.97036816694506</v>
      </c>
      <c r="Y17" s="4">
        <f t="shared" si="6"/>
        <v>172.7315561660464</v>
      </c>
      <c r="Z17" s="4">
        <f t="shared" si="6"/>
        <v>187.76564344746163</v>
      </c>
      <c r="AA17" s="4">
        <f t="shared" si="6"/>
        <v>121.0995151338701</v>
      </c>
      <c r="AB17" s="4">
        <f t="shared" si="6"/>
        <v>104.07812680448087</v>
      </c>
      <c r="AC17" s="4">
        <f t="shared" si="6"/>
        <v>106.67445920752819</v>
      </c>
      <c r="AD17" s="4">
        <f t="shared" si="6"/>
        <v>103.19719452263945</v>
      </c>
      <c r="AE17" s="4">
        <f t="shared" si="6"/>
        <v>105.70580990733862</v>
      </c>
      <c r="AF17" s="4">
        <f t="shared" si="6"/>
        <v>154.197292345422</v>
      </c>
      <c r="AG17" s="4">
        <f t="shared" si="6"/>
        <v>164.46483971044466</v>
      </c>
      <c r="AH17" s="4">
        <f t="shared" si="6"/>
        <v>109.19320883880836</v>
      </c>
      <c r="AI17" s="4">
        <f t="shared" si="6"/>
        <v>133.4322446914829</v>
      </c>
      <c r="AJ17" s="4">
        <f t="shared" si="6"/>
        <v>132.0965939280676</v>
      </c>
      <c r="AK17" s="4">
        <f t="shared" si="6"/>
        <v>131.68161312122152</v>
      </c>
    </row>
    <row r="18" spans="1:37" ht="15.75" customHeight="1" thickBot="1">
      <c r="A18" s="5" t="s">
        <v>17</v>
      </c>
      <c r="B18" s="5">
        <v>216.291</v>
      </c>
      <c r="C18" s="5">
        <v>226.156</v>
      </c>
      <c r="D18" s="5">
        <v>218.323</v>
      </c>
      <c r="E18" s="5">
        <v>204.363</v>
      </c>
      <c r="F18" s="5">
        <v>226.196</v>
      </c>
      <c r="G18" s="5">
        <v>224.885</v>
      </c>
      <c r="H18" s="5">
        <v>221.341</v>
      </c>
      <c r="I18" s="5">
        <v>220.36</v>
      </c>
      <c r="J18" s="5">
        <v>203.711</v>
      </c>
      <c r="K18" s="5">
        <v>161.147</v>
      </c>
      <c r="L18" s="5">
        <v>158.851</v>
      </c>
      <c r="M18" s="5">
        <v>136.22</v>
      </c>
      <c r="N18" s="5">
        <v>165.978</v>
      </c>
      <c r="O18" s="5">
        <v>139.611</v>
      </c>
      <c r="P18" s="5">
        <v>136.94</v>
      </c>
      <c r="Q18" s="5">
        <v>148.292</v>
      </c>
      <c r="R18" s="5">
        <v>135.572</v>
      </c>
      <c r="S18" s="5">
        <v>138.083</v>
      </c>
      <c r="T18" s="5">
        <v>131.937</v>
      </c>
      <c r="U18" s="5">
        <v>137.919</v>
      </c>
      <c r="V18" s="5">
        <v>129.706</v>
      </c>
      <c r="W18" s="5">
        <v>117.075</v>
      </c>
      <c r="X18" s="5">
        <v>131.109</v>
      </c>
      <c r="Y18" s="5">
        <v>125.218</v>
      </c>
      <c r="Z18" s="5">
        <v>115.192</v>
      </c>
      <c r="AA18" s="5">
        <v>178.606</v>
      </c>
      <c r="AB18" s="5">
        <v>207.816</v>
      </c>
      <c r="AC18" s="5">
        <v>202.758</v>
      </c>
      <c r="AD18" s="5">
        <v>209.59</v>
      </c>
      <c r="AE18" s="5">
        <v>204.616</v>
      </c>
      <c r="AF18" s="5">
        <v>140.269</v>
      </c>
      <c r="AG18" s="5">
        <v>131.512</v>
      </c>
      <c r="AH18" s="5">
        <v>198.081</v>
      </c>
      <c r="AI18" s="5">
        <v>162.098</v>
      </c>
      <c r="AJ18" s="5">
        <v>163.737</v>
      </c>
      <c r="AK18" s="5">
        <v>164.253</v>
      </c>
    </row>
    <row r="19" spans="1:37" ht="15.75" customHeight="1" thickBot="1">
      <c r="A19" s="3" t="s">
        <v>18</v>
      </c>
      <c r="B19" s="3">
        <v>100</v>
      </c>
      <c r="C19" s="4">
        <f aca="true" t="shared" si="7" ref="C19:AK19">GEOMEAN(C2,C4,C8,C10,C12,C14,C17)</f>
        <v>76.3683457762127</v>
      </c>
      <c r="D19" s="4">
        <f t="shared" si="7"/>
        <v>48.07592443591181</v>
      </c>
      <c r="E19" s="4">
        <f t="shared" si="7"/>
        <v>71.13669999139825</v>
      </c>
      <c r="F19" s="4">
        <f t="shared" si="7"/>
        <v>34.03058134879483</v>
      </c>
      <c r="G19" s="4">
        <f t="shared" si="7"/>
        <v>51.19219706718019</v>
      </c>
      <c r="H19" s="4">
        <f t="shared" si="7"/>
        <v>60.637098240393826</v>
      </c>
      <c r="I19" s="4">
        <f t="shared" si="7"/>
        <v>72.50568570191342</v>
      </c>
      <c r="J19" s="4">
        <f t="shared" si="7"/>
        <v>68.76341312224997</v>
      </c>
      <c r="K19" s="4">
        <f t="shared" si="7"/>
        <v>72.07057223604293</v>
      </c>
      <c r="L19" s="4">
        <f t="shared" si="7"/>
        <v>70.7763647279345</v>
      </c>
      <c r="M19" s="4">
        <f t="shared" si="7"/>
        <v>83.67296030054894</v>
      </c>
      <c r="N19" s="4">
        <f t="shared" si="7"/>
        <v>82.05198049090214</v>
      </c>
      <c r="O19" s="4">
        <f t="shared" si="7"/>
        <v>80.24485309771516</v>
      </c>
      <c r="P19" s="4">
        <f t="shared" si="7"/>
        <v>87.99897345061481</v>
      </c>
      <c r="Q19" s="4">
        <f t="shared" si="7"/>
        <v>79.0175312286593</v>
      </c>
      <c r="R19" s="4">
        <f t="shared" si="7"/>
        <v>88.33419681415764</v>
      </c>
      <c r="S19" s="4">
        <f t="shared" si="7"/>
        <v>124.10065424302088</v>
      </c>
      <c r="T19" s="4">
        <f t="shared" si="7"/>
        <v>131.36285746007042</v>
      </c>
      <c r="U19" s="4">
        <f t="shared" si="7"/>
        <v>122.62408992637224</v>
      </c>
      <c r="V19" s="4">
        <f t="shared" si="7"/>
        <v>134.84741053667594</v>
      </c>
      <c r="W19" s="4">
        <f t="shared" si="7"/>
        <v>149.11713897435263</v>
      </c>
      <c r="X19" s="4">
        <f t="shared" si="7"/>
        <v>126.0325976672316</v>
      </c>
      <c r="Y19" s="4">
        <f t="shared" si="7"/>
        <v>140.0687507327309</v>
      </c>
      <c r="Z19" s="4">
        <f t="shared" si="7"/>
        <v>148.2777713007268</v>
      </c>
      <c r="AA19" s="4">
        <f t="shared" si="7"/>
        <v>113.96860409648878</v>
      </c>
      <c r="AB19" s="4">
        <f t="shared" si="7"/>
        <v>112.40389685843991</v>
      </c>
      <c r="AC19" s="4">
        <f t="shared" si="7"/>
        <v>128.99072082916277</v>
      </c>
      <c r="AD19" s="4">
        <f t="shared" si="7"/>
        <v>151.14109263647583</v>
      </c>
      <c r="AE19" s="4">
        <f t="shared" si="7"/>
        <v>164.84528298959563</v>
      </c>
      <c r="AF19" s="4">
        <f t="shared" si="7"/>
        <v>112.51361120783481</v>
      </c>
      <c r="AG19" s="4">
        <f t="shared" si="7"/>
        <v>120.11515818120056</v>
      </c>
      <c r="AH19" s="4">
        <f t="shared" si="7"/>
        <v>185.94918348250525</v>
      </c>
      <c r="AI19" s="4">
        <f t="shared" si="7"/>
        <v>214.29389123989142</v>
      </c>
      <c r="AJ19" s="4">
        <f t="shared" si="7"/>
        <v>229.21856783669722</v>
      </c>
      <c r="AK19" s="4">
        <f t="shared" si="7"/>
        <v>236.22592232142898</v>
      </c>
    </row>
    <row r="20" spans="1:37" ht="15.75" thickBot="1">
      <c r="A20" s="6" t="s">
        <v>21</v>
      </c>
      <c r="B20" s="6">
        <v>26.043625</v>
      </c>
      <c r="C20" s="9">
        <v>7.878853</v>
      </c>
      <c r="D20" s="9">
        <v>7.064591</v>
      </c>
      <c r="E20" s="9">
        <v>18.650351</v>
      </c>
      <c r="F20" s="9">
        <v>15.756807</v>
      </c>
      <c r="G20" s="9">
        <v>18.367504</v>
      </c>
      <c r="H20" s="9">
        <v>21.003532</v>
      </c>
      <c r="I20" s="9">
        <v>21.287926</v>
      </c>
      <c r="J20" s="9">
        <v>23.804104</v>
      </c>
      <c r="K20" s="9">
        <v>25.544884</v>
      </c>
      <c r="L20" s="9">
        <v>23.633347</v>
      </c>
      <c r="M20" s="6">
        <v>28.102661</v>
      </c>
      <c r="N20" s="9">
        <v>33.202835</v>
      </c>
      <c r="O20" s="9">
        <v>36.240917</v>
      </c>
      <c r="P20" s="9">
        <v>37.87598</v>
      </c>
      <c r="Q20" s="9">
        <v>62.602879</v>
      </c>
      <c r="R20" s="9">
        <v>63.218525</v>
      </c>
      <c r="S20" s="9">
        <v>45.089817</v>
      </c>
      <c r="T20" s="9">
        <v>44.801487</v>
      </c>
      <c r="U20" s="9">
        <v>72.571625</v>
      </c>
      <c r="V20" s="9">
        <v>73.164955</v>
      </c>
      <c r="W20" s="6">
        <v>59.769592</v>
      </c>
      <c r="X20" s="6">
        <v>80.711922</v>
      </c>
      <c r="Y20" s="6">
        <v>81.058502</v>
      </c>
      <c r="Z20" s="9">
        <v>84.95401</v>
      </c>
      <c r="AA20" s="6">
        <v>17.063562</v>
      </c>
      <c r="AB20" s="6">
        <v>27.29163</v>
      </c>
      <c r="AC20" s="6">
        <v>28.575468</v>
      </c>
      <c r="AD20" s="6">
        <v>43.78035</v>
      </c>
      <c r="AE20" s="6">
        <v>56.132435</v>
      </c>
      <c r="AF20" s="6">
        <v>52.79221</v>
      </c>
      <c r="AG20" s="6">
        <v>36.744976</v>
      </c>
      <c r="AH20" s="6">
        <v>56.433258</v>
      </c>
      <c r="AI20" s="6">
        <v>14.937344</v>
      </c>
      <c r="AJ20" s="6">
        <v>41.662605</v>
      </c>
      <c r="AK20" s="6">
        <v>55.620552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Pakhomov</dc:creator>
  <cp:keywords/>
  <dc:description/>
  <cp:lastModifiedBy>Андрей Кожемяко</cp:lastModifiedBy>
  <dcterms:created xsi:type="dcterms:W3CDTF">2013-12-03T07:00:55Z</dcterms:created>
  <dcterms:modified xsi:type="dcterms:W3CDTF">2015-02-24T17:41:30Z</dcterms:modified>
  <cp:category/>
  <cp:version/>
  <cp:contentType/>
  <cp:contentStatus/>
</cp:coreProperties>
</file>