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9320" windowHeight="12360" tabRatio="964"/>
  </bookViews>
  <sheets>
    <sheet name="RAW DATA" sheetId="1" r:id="rId1"/>
    <sheet name="FORMATTED RESULTS" sheetId="2" r:id="rId2"/>
  </sheets>
  <calcPr calcId="125725"/>
</workbook>
</file>

<file path=xl/calcChain.xml><?xml version="1.0" encoding="utf-8"?>
<calcChain xmlns="http://schemas.openxmlformats.org/spreadsheetml/2006/main">
  <c r="E75" i="2"/>
  <c r="E74"/>
  <c r="E73"/>
  <c r="E72"/>
  <c r="E76" s="1"/>
  <c r="E70"/>
  <c r="E69"/>
  <c r="E68"/>
  <c r="E67"/>
  <c r="E66"/>
  <c r="E65"/>
  <c r="E62"/>
  <c r="E61"/>
  <c r="E60"/>
  <c r="E59"/>
  <c r="E58"/>
  <c r="E57"/>
  <c r="E55"/>
  <c r="E54"/>
  <c r="E53"/>
  <c r="E52"/>
  <c r="E51"/>
  <c r="E50"/>
  <c r="E49"/>
  <c r="E48"/>
  <c r="E46"/>
  <c r="E45"/>
  <c r="E44"/>
  <c r="E43"/>
  <c r="E47" s="1"/>
  <c r="E42"/>
  <c r="E41"/>
  <c r="E40"/>
  <c r="E39"/>
  <c r="E38"/>
  <c r="E36"/>
  <c r="E35"/>
  <c r="E34"/>
  <c r="E33"/>
  <c r="E32"/>
  <c r="E37" s="1"/>
  <c r="E30"/>
  <c r="E29"/>
  <c r="E28"/>
  <c r="E27"/>
  <c r="E26"/>
  <c r="E25"/>
  <c r="E23"/>
  <c r="E22"/>
  <c r="E24" s="1"/>
  <c r="E20"/>
  <c r="E19"/>
  <c r="E18"/>
  <c r="E17"/>
  <c r="E16"/>
  <c r="E21" s="1"/>
  <c r="E14"/>
  <c r="E13"/>
  <c r="E12"/>
  <c r="E11"/>
  <c r="E10"/>
  <c r="E8"/>
  <c r="E7"/>
  <c r="E6"/>
  <c r="E9" s="1"/>
  <c r="E77" s="1"/>
  <c r="E4"/>
  <c r="E3"/>
  <c r="E2"/>
  <c r="E1"/>
  <c r="D75"/>
  <c r="D74"/>
  <c r="D73"/>
  <c r="D72"/>
  <c r="D70"/>
  <c r="D69"/>
  <c r="D68"/>
  <c r="D67"/>
  <c r="D66"/>
  <c r="D65"/>
  <c r="D62"/>
  <c r="D61"/>
  <c r="D60"/>
  <c r="D59"/>
  <c r="D58"/>
  <c r="D57"/>
  <c r="D55"/>
  <c r="D54"/>
  <c r="D53"/>
  <c r="D52"/>
  <c r="D51"/>
  <c r="D50"/>
  <c r="D49"/>
  <c r="D48"/>
  <c r="D46"/>
  <c r="D45"/>
  <c r="D44"/>
  <c r="D43"/>
  <c r="D42"/>
  <c r="D40"/>
  <c r="D39"/>
  <c r="D38"/>
  <c r="D36"/>
  <c r="D35"/>
  <c r="D34"/>
  <c r="D33"/>
  <c r="D32"/>
  <c r="D30"/>
  <c r="D29"/>
  <c r="D28"/>
  <c r="D27"/>
  <c r="D26"/>
  <c r="D25"/>
  <c r="D23"/>
  <c r="D22"/>
  <c r="D20"/>
  <c r="D19"/>
  <c r="D18"/>
  <c r="D17"/>
  <c r="D16"/>
  <c r="D14"/>
  <c r="D13"/>
  <c r="D12"/>
  <c r="D11"/>
  <c r="D10"/>
  <c r="D8"/>
  <c r="D7"/>
  <c r="D6"/>
  <c r="D4"/>
  <c r="D3"/>
  <c r="D2"/>
  <c r="D1"/>
  <c r="D9" l="1"/>
  <c r="E15"/>
  <c r="D76"/>
  <c r="D47"/>
  <c r="D24"/>
  <c r="E31"/>
  <c r="E5"/>
  <c r="E64" s="1"/>
  <c r="D21"/>
  <c r="D31"/>
  <c r="E56"/>
  <c r="E63"/>
  <c r="D37"/>
  <c r="D63"/>
  <c r="E71"/>
  <c r="D5"/>
  <c r="D56"/>
  <c r="D15"/>
  <c r="D41"/>
  <c r="D71"/>
  <c r="C75"/>
  <c r="C74"/>
  <c r="C73"/>
  <c r="C72"/>
  <c r="C70"/>
  <c r="C69"/>
  <c r="C68"/>
  <c r="C67"/>
  <c r="C66"/>
  <c r="C65"/>
  <c r="C62"/>
  <c r="C61"/>
  <c r="C60"/>
  <c r="C59"/>
  <c r="C58"/>
  <c r="C57"/>
  <c r="C55"/>
  <c r="C54"/>
  <c r="C53"/>
  <c r="C52"/>
  <c r="C51"/>
  <c r="C50"/>
  <c r="C49"/>
  <c r="C48"/>
  <c r="C46"/>
  <c r="C45"/>
  <c r="C44"/>
  <c r="C43"/>
  <c r="C42"/>
  <c r="C40"/>
  <c r="C39"/>
  <c r="C38"/>
  <c r="C36"/>
  <c r="C35"/>
  <c r="C34"/>
  <c r="C33"/>
  <c r="C32"/>
  <c r="C30"/>
  <c r="C29"/>
  <c r="C28"/>
  <c r="C27"/>
  <c r="C26"/>
  <c r="C25"/>
  <c r="C23"/>
  <c r="C22"/>
  <c r="C20"/>
  <c r="C19"/>
  <c r="C18"/>
  <c r="C17"/>
  <c r="C16"/>
  <c r="C14"/>
  <c r="C13"/>
  <c r="C12"/>
  <c r="C11"/>
  <c r="C10"/>
  <c r="C8"/>
  <c r="C7"/>
  <c r="C6"/>
  <c r="C4"/>
  <c r="C3"/>
  <c r="C2"/>
  <c r="C1"/>
  <c r="D77" l="1"/>
  <c r="D64"/>
  <c r="C41"/>
  <c r="C47"/>
  <c r="C56"/>
  <c r="C71"/>
  <c r="C76"/>
  <c r="C5"/>
  <c r="C24"/>
  <c r="C31"/>
  <c r="C37"/>
  <c r="C9"/>
  <c r="C15"/>
  <c r="C21"/>
  <c r="C63"/>
  <c r="B65"/>
  <c r="B70"/>
  <c r="B69"/>
  <c r="B68"/>
  <c r="B67"/>
  <c r="B66"/>
  <c r="B42"/>
  <c r="B75"/>
  <c r="B74"/>
  <c r="B73"/>
  <c r="B72"/>
  <c r="B62"/>
  <c r="B61"/>
  <c r="B60"/>
  <c r="B59"/>
  <c r="B58"/>
  <c r="B57"/>
  <c r="B55"/>
  <c r="B54"/>
  <c r="B53"/>
  <c r="B52"/>
  <c r="B51"/>
  <c r="B50"/>
  <c r="B49"/>
  <c r="B48"/>
  <c r="B36"/>
  <c r="B35"/>
  <c r="B34"/>
  <c r="B33"/>
  <c r="B32"/>
  <c r="B23"/>
  <c r="B22"/>
  <c r="B20"/>
  <c r="B19"/>
  <c r="B18"/>
  <c r="B17"/>
  <c r="B16"/>
  <c r="B14"/>
  <c r="B13"/>
  <c r="B12"/>
  <c r="B11"/>
  <c r="B10"/>
  <c r="B40"/>
  <c r="B39"/>
  <c r="B38"/>
  <c r="B30"/>
  <c r="B29"/>
  <c r="B28"/>
  <c r="B27"/>
  <c r="B26"/>
  <c r="B25"/>
  <c r="B46"/>
  <c r="B45"/>
  <c r="B44"/>
  <c r="B43"/>
  <c r="B8"/>
  <c r="B7"/>
  <c r="B6"/>
  <c r="B4"/>
  <c r="B3"/>
  <c r="B2"/>
  <c r="B1"/>
  <c r="C64" l="1"/>
  <c r="C77"/>
  <c r="B5"/>
  <c r="B41"/>
  <c r="B47"/>
  <c r="B63"/>
  <c r="B71"/>
  <c r="B31"/>
  <c r="B15"/>
  <c r="B21"/>
  <c r="B76"/>
  <c r="B37"/>
  <c r="B56"/>
  <c r="B24"/>
  <c r="B9"/>
  <c r="B64" l="1"/>
  <c r="B77"/>
</calcChain>
</file>

<file path=xl/sharedStrings.xml><?xml version="1.0" encoding="utf-8"?>
<sst xmlns="http://schemas.openxmlformats.org/spreadsheetml/2006/main" count="158" uniqueCount="144">
  <si>
    <t>3d-3dsmax-render</t>
  </si>
  <si>
    <t>3d-lightwave-render</t>
  </si>
  <si>
    <t>3d-maya-render</t>
  </si>
  <si>
    <t>audio-apple</t>
  </si>
  <si>
    <t>audio-flac</t>
  </si>
  <si>
    <t>audio-monkeys</t>
  </si>
  <si>
    <t>audio-mp3</t>
  </si>
  <si>
    <t>audio-nero-aac</t>
  </si>
  <si>
    <t>audio-ogg-vorbis</t>
  </si>
  <si>
    <t>compile-gcc</t>
  </si>
  <si>
    <t>compile-icc</t>
  </si>
  <si>
    <t>compile-msvc</t>
  </si>
  <si>
    <t>hdplay-mpchc-dxva</t>
  </si>
  <si>
    <t>hdplay-mpchc-software</t>
  </si>
  <si>
    <t>hdplay-vlc-dxva</t>
  </si>
  <si>
    <t>hdplay-vlc-software</t>
  </si>
  <si>
    <t>java-specjvm</t>
  </si>
  <si>
    <t>math-maple</t>
  </si>
  <si>
    <t>math-matlab</t>
  </si>
  <si>
    <t>office-chrome</t>
  </si>
  <si>
    <t>office-excel</t>
  </si>
  <si>
    <t>office-finereader</t>
  </si>
  <si>
    <t>office-firefox</t>
  </si>
  <si>
    <t>office-ie</t>
  </si>
  <si>
    <t>office-opera</t>
  </si>
  <si>
    <t>office-powerpoint</t>
  </si>
  <si>
    <t>office-word</t>
  </si>
  <si>
    <t>raster-acdsee</t>
  </si>
  <si>
    <t>raster-gimp</t>
  </si>
  <si>
    <t>raster-imagemagick</t>
  </si>
  <si>
    <t>raster-paintshop</t>
  </si>
  <si>
    <t>raster-photoshop</t>
  </si>
  <si>
    <t>vector-coreldraw</t>
  </si>
  <si>
    <t>vector-illustrator</t>
  </si>
  <si>
    <t>video-expression</t>
  </si>
  <si>
    <t>video-premiere</t>
  </si>
  <si>
    <t>video-vegaspro</t>
  </si>
  <si>
    <t>video-x264</t>
  </si>
  <si>
    <t>video-xvid</t>
  </si>
  <si>
    <t>3d-maya-spec (graphics)</t>
  </si>
  <si>
    <t>3d-maya-spec (cpu)</t>
  </si>
  <si>
    <t>arx-7zip (pack)</t>
  </si>
  <si>
    <t>arx-7zip (unpack)</t>
  </si>
  <si>
    <t>arx-rar (pack)</t>
  </si>
  <si>
    <t>arx-rar (unpack)</t>
  </si>
  <si>
    <t>cad-creoelements (graphics)</t>
  </si>
  <si>
    <t>cad-creoelements (cpu)</t>
  </si>
  <si>
    <t>cad-solidworks (graphics)</t>
  </si>
  <si>
    <t>cad-solidworks (cpu)</t>
  </si>
  <si>
    <t>3D Interactive</t>
  </si>
  <si>
    <t>Maya</t>
  </si>
  <si>
    <t>Creo Elements</t>
  </si>
  <si>
    <t>SolidWorks</t>
  </si>
  <si>
    <t>3ds max</t>
  </si>
  <si>
    <t>Lightwave</t>
  </si>
  <si>
    <t>3D Render</t>
  </si>
  <si>
    <t>7-Zip pack</t>
  </si>
  <si>
    <t>7-Zip unpack</t>
  </si>
  <si>
    <t>RAR pack</t>
  </si>
  <si>
    <t>RAR unpack</t>
  </si>
  <si>
    <t>Pack &amp; Unpack</t>
  </si>
  <si>
    <t>Apple Lossless</t>
  </si>
  <si>
    <t>FLAC</t>
  </si>
  <si>
    <t>Monkeys Audio</t>
  </si>
  <si>
    <t>MP3 (LAME)</t>
  </si>
  <si>
    <t>Nero AAC</t>
  </si>
  <si>
    <t>Ogg Vorbis</t>
  </si>
  <si>
    <t>gcc</t>
  </si>
  <si>
    <t>ICC</t>
  </si>
  <si>
    <t>MSVC</t>
  </si>
  <si>
    <t>Compile</t>
  </si>
  <si>
    <t>MAPLE</t>
  </si>
  <si>
    <t>MATLAB</t>
  </si>
  <si>
    <t>Calculations</t>
  </si>
  <si>
    <t>ACDSee</t>
  </si>
  <si>
    <t>GIMP</t>
  </si>
  <si>
    <t>ImageMagick</t>
  </si>
  <si>
    <t>Paintshop Pro</t>
  </si>
  <si>
    <t>Photoshop</t>
  </si>
  <si>
    <t>Raster Graphics</t>
  </si>
  <si>
    <t>CorelDraw</t>
  </si>
  <si>
    <t>Illustrator</t>
  </si>
  <si>
    <t>Vector Graphics</t>
  </si>
  <si>
    <t>Expression Encoder</t>
  </si>
  <si>
    <t>Premiere</t>
  </si>
  <si>
    <t>Vegas Pro</t>
  </si>
  <si>
    <t>x264</t>
  </si>
  <si>
    <t>XviD</t>
  </si>
  <si>
    <t>Video Encoding</t>
  </si>
  <si>
    <t>Audio Encoding</t>
  </si>
  <si>
    <t>Chrome</t>
  </si>
  <si>
    <t>Excel</t>
  </si>
  <si>
    <t>FineReader</t>
  </si>
  <si>
    <t>Firefox</t>
  </si>
  <si>
    <t>Internet Explorer</t>
  </si>
  <si>
    <t>Opera</t>
  </si>
  <si>
    <t>PowerPoint</t>
  </si>
  <si>
    <t>Word</t>
  </si>
  <si>
    <t>Office</t>
  </si>
  <si>
    <t>Java</t>
  </si>
  <si>
    <t>Aliens vs. Predator</t>
  </si>
  <si>
    <t>Batman: Arkham Asylum</t>
  </si>
  <si>
    <t>Far Cry 2</t>
  </si>
  <si>
    <t>F1 2010</t>
  </si>
  <si>
    <t>Metro 2033</t>
  </si>
  <si>
    <t>Crysis: Warhead</t>
  </si>
  <si>
    <t>Games</t>
  </si>
  <si>
    <t>OVERALL</t>
  </si>
  <si>
    <t>MPC-HC DXVA</t>
  </si>
  <si>
    <t>MPC-HC Software</t>
  </si>
  <si>
    <t>VLC Player DXVA</t>
  </si>
  <si>
    <t>VLC Player Software</t>
  </si>
  <si>
    <t>HD Play</t>
  </si>
  <si>
    <t>CPU</t>
  </si>
  <si>
    <t>MAINBOARD</t>
  </si>
  <si>
    <t>MEMORY</t>
  </si>
  <si>
    <t>VIDEO</t>
  </si>
  <si>
    <t>game-avp (system)</t>
  </si>
  <si>
    <t>game-avp (cpu)</t>
  </si>
  <si>
    <t>game-batman (system)</t>
  </si>
  <si>
    <t>game-batman (cpu)</t>
  </si>
  <si>
    <t>game-farcry (system)</t>
  </si>
  <si>
    <t>game-farcry (cpu)</t>
  </si>
  <si>
    <t>game-formulaone (system)</t>
  </si>
  <si>
    <t>game-formulaone (cpu)</t>
  </si>
  <si>
    <t>game-metro2033 (system)</t>
  </si>
  <si>
    <t>game-metro2033 (cpu)</t>
  </si>
  <si>
    <t>game-warhead (system)</t>
  </si>
  <si>
    <t>game-warhead (cpu)</t>
  </si>
  <si>
    <t>Games-CPU</t>
  </si>
  <si>
    <t>OVERALL non GPU</t>
  </si>
  <si>
    <t>2 x 1333; 9-9-9-24</t>
  </si>
  <si>
    <t>Intel NUC</t>
  </si>
  <si>
    <t>HDG 4000</t>
  </si>
  <si>
    <t>9.17.10.2932</t>
  </si>
  <si>
    <t>Intel Core i3-3217U</t>
  </si>
  <si>
    <t>Intel Core i7-3517U</t>
  </si>
  <si>
    <t>Foxconn AT-7700</t>
  </si>
  <si>
    <t>2 x 1600; 11-11-11-28</t>
  </si>
  <si>
    <t>ASUS VivoBook S551LB</t>
  </si>
  <si>
    <t>Intel Core i7-4500U</t>
  </si>
  <si>
    <t>2 x 1600; 9-9-9-24</t>
  </si>
  <si>
    <t>GT 740M</t>
  </si>
  <si>
    <t>HDG 4400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</si>
</sst>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9" borderId="1" xfId="0" applyFont="1" applyFill="1" applyBorder="1"/>
    <xf numFmtId="0" fontId="4" fillId="9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1" fontId="2" fillId="0" borderId="1" xfId="0" applyNumberFormat="1" applyFont="1" applyBorder="1" applyAlignment="1">
      <alignment horizontal="center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21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>
      <pane xSplit="1" ySplit="1" topLeftCell="B20" activePane="bottomRight" state="frozen"/>
      <selection pane="topRight" activeCell="B1" sqref="B1"/>
      <selection pane="bottomLeft" activeCell="A2" sqref="A2"/>
      <selection pane="bottomRight" activeCell="C1" sqref="C1:C1048576"/>
    </sheetView>
  </sheetViews>
  <sheetFormatPr defaultRowHeight="12.75"/>
  <cols>
    <col min="1" max="1" width="24.85546875" style="17" bestFit="1" customWidth="1"/>
    <col min="2" max="2" width="20.28515625" style="18" customWidth="1"/>
    <col min="3" max="3" width="21" style="18" customWidth="1"/>
    <col min="4" max="4" width="22" style="18" bestFit="1" customWidth="1"/>
    <col min="5" max="5" width="21" style="18" customWidth="1"/>
    <col min="6" max="16384" width="9.140625" style="17"/>
  </cols>
  <sheetData>
    <row r="1" spans="1:5" s="21" customFormat="1">
      <c r="B1" s="22" t="s">
        <v>135</v>
      </c>
      <c r="C1" s="22" t="s">
        <v>136</v>
      </c>
      <c r="D1" s="22" t="s">
        <v>140</v>
      </c>
      <c r="E1" s="22"/>
    </row>
    <row r="2" spans="1:5">
      <c r="A2" s="17" t="s">
        <v>0</v>
      </c>
      <c r="B2" s="23">
        <v>1.7627314814814814E-2</v>
      </c>
      <c r="C2" s="23">
        <v>1.1296296296296296E-2</v>
      </c>
      <c r="D2" s="23">
        <v>1.0335648148148148E-2</v>
      </c>
      <c r="E2" s="23"/>
    </row>
    <row r="3" spans="1:5">
      <c r="A3" s="17" t="s">
        <v>1</v>
      </c>
      <c r="B3" s="23">
        <v>1.4895833333333332E-2</v>
      </c>
      <c r="C3" s="23">
        <v>9.5023148148148159E-3</v>
      </c>
      <c r="D3" s="23">
        <v>9.7916666666666655E-3</v>
      </c>
      <c r="E3" s="23"/>
    </row>
    <row r="4" spans="1:5">
      <c r="A4" s="17" t="s">
        <v>2</v>
      </c>
      <c r="B4" s="23">
        <v>3.1516203703703706E-2</v>
      </c>
      <c r="C4" s="23">
        <v>2.0208333333333335E-2</v>
      </c>
      <c r="D4" s="23">
        <v>2.0590277777777777E-2</v>
      </c>
      <c r="E4" s="23"/>
    </row>
    <row r="5" spans="1:5">
      <c r="A5" s="17" t="s">
        <v>39</v>
      </c>
      <c r="B5" s="18">
        <v>1.43</v>
      </c>
      <c r="C5" s="18">
        <v>1.81</v>
      </c>
      <c r="D5" s="18">
        <v>1.82</v>
      </c>
    </row>
    <row r="6" spans="1:5">
      <c r="A6" s="17" t="s">
        <v>40</v>
      </c>
      <c r="B6" s="18">
        <v>3.62</v>
      </c>
      <c r="C6" s="18">
        <v>5.29</v>
      </c>
      <c r="D6" s="18">
        <v>6.44</v>
      </c>
    </row>
    <row r="7" spans="1:5">
      <c r="A7" s="17" t="s">
        <v>41</v>
      </c>
      <c r="B7" s="23">
        <v>2.1874999999999998E-3</v>
      </c>
      <c r="C7" s="23">
        <v>1.4930555555555556E-3</v>
      </c>
      <c r="D7" s="23">
        <v>1.4814814814814814E-3</v>
      </c>
      <c r="E7" s="23"/>
    </row>
    <row r="8" spans="1:5">
      <c r="A8" s="17" t="s">
        <v>42</v>
      </c>
      <c r="B8" s="23">
        <v>1.7361111111111112E-4</v>
      </c>
      <c r="C8" s="23">
        <v>1.1574074074074073E-4</v>
      </c>
      <c r="D8" s="23">
        <v>1.0416666666666667E-4</v>
      </c>
      <c r="E8" s="23"/>
    </row>
    <row r="9" spans="1:5">
      <c r="A9" s="17" t="s">
        <v>43</v>
      </c>
      <c r="B9" s="23">
        <v>1.5277777777777779E-3</v>
      </c>
      <c r="C9" s="23">
        <v>1.0416666666666667E-3</v>
      </c>
      <c r="D9" s="23">
        <v>1.0648148148148147E-3</v>
      </c>
      <c r="E9" s="23"/>
    </row>
    <row r="10" spans="1:5">
      <c r="A10" s="17" t="s">
        <v>44</v>
      </c>
      <c r="B10" s="23">
        <v>7.7546296296296304E-4</v>
      </c>
      <c r="C10" s="23">
        <v>5.2083333333333333E-4</v>
      </c>
      <c r="D10" s="23">
        <v>4.9768518518518521E-4</v>
      </c>
      <c r="E10" s="23"/>
    </row>
    <row r="11" spans="1:5">
      <c r="A11" s="17" t="s">
        <v>3</v>
      </c>
      <c r="B11" s="18">
        <v>98</v>
      </c>
      <c r="C11" s="18">
        <v>152</v>
      </c>
      <c r="D11" s="18">
        <v>145</v>
      </c>
    </row>
    <row r="12" spans="1:5">
      <c r="A12" s="17" t="s">
        <v>4</v>
      </c>
      <c r="B12" s="18">
        <v>132</v>
      </c>
      <c r="C12" s="18">
        <v>204</v>
      </c>
      <c r="D12" s="18">
        <v>206</v>
      </c>
    </row>
    <row r="13" spans="1:5">
      <c r="A13" s="17" t="s">
        <v>5</v>
      </c>
      <c r="B13" s="18">
        <v>91</v>
      </c>
      <c r="C13" s="18">
        <v>141</v>
      </c>
      <c r="D13" s="18">
        <v>139</v>
      </c>
    </row>
    <row r="14" spans="1:5">
      <c r="A14" s="17" t="s">
        <v>6</v>
      </c>
      <c r="B14" s="18">
        <v>59</v>
      </c>
      <c r="C14" s="18">
        <v>92</v>
      </c>
      <c r="D14" s="18">
        <v>91</v>
      </c>
    </row>
    <row r="15" spans="1:5">
      <c r="A15" s="17" t="s">
        <v>7</v>
      </c>
      <c r="B15" s="18">
        <v>55</v>
      </c>
      <c r="C15" s="18">
        <v>87</v>
      </c>
      <c r="D15" s="18">
        <v>86</v>
      </c>
    </row>
    <row r="16" spans="1:5">
      <c r="A16" s="17" t="s">
        <v>8</v>
      </c>
      <c r="B16" s="18">
        <v>39.200000000000003</v>
      </c>
      <c r="C16" s="18">
        <v>61</v>
      </c>
      <c r="D16" s="18">
        <v>61</v>
      </c>
    </row>
    <row r="17" spans="1:5">
      <c r="A17" s="17" t="s">
        <v>45</v>
      </c>
      <c r="B17" s="18">
        <v>1813</v>
      </c>
      <c r="C17" s="18">
        <v>1183</v>
      </c>
      <c r="D17" s="18">
        <v>948</v>
      </c>
    </row>
    <row r="18" spans="1:5">
      <c r="A18" s="17" t="s">
        <v>46</v>
      </c>
      <c r="B18" s="18">
        <v>677</v>
      </c>
      <c r="C18" s="18">
        <v>426</v>
      </c>
      <c r="D18" s="18">
        <v>396</v>
      </c>
    </row>
    <row r="19" spans="1:5">
      <c r="A19" s="17" t="s">
        <v>47</v>
      </c>
      <c r="B19" s="18">
        <v>55.24</v>
      </c>
      <c r="C19" s="18">
        <v>55.88</v>
      </c>
      <c r="D19" s="18">
        <v>37.08</v>
      </c>
    </row>
    <row r="20" spans="1:5">
      <c r="A20" s="17" t="s">
        <v>48</v>
      </c>
      <c r="B20" s="18">
        <v>49.53</v>
      </c>
      <c r="C20" s="18">
        <v>32.47</v>
      </c>
      <c r="D20" s="18">
        <v>27.56</v>
      </c>
    </row>
    <row r="21" spans="1:5">
      <c r="A21" s="17" t="s">
        <v>9</v>
      </c>
      <c r="B21" s="23">
        <v>2.0763888888888887E-2</v>
      </c>
      <c r="C21" s="23">
        <v>1.3379629629629628E-2</v>
      </c>
      <c r="D21" s="23">
        <v>1.34375E-2</v>
      </c>
      <c r="E21" s="23"/>
    </row>
    <row r="22" spans="1:5">
      <c r="A22" s="17" t="s">
        <v>10</v>
      </c>
      <c r="B22" s="23">
        <v>2.5277777777777777E-2</v>
      </c>
      <c r="C22" s="23">
        <v>1.6863425925925928E-2</v>
      </c>
      <c r="D22" s="23">
        <v>1.622685185185185E-2</v>
      </c>
      <c r="E22" s="23"/>
    </row>
    <row r="23" spans="1:5">
      <c r="A23" s="17" t="s">
        <v>11</v>
      </c>
      <c r="B23" s="23">
        <v>1.300925925925926E-2</v>
      </c>
      <c r="C23" s="23">
        <v>8.4027777777777781E-3</v>
      </c>
      <c r="D23" s="23">
        <v>8.4837962962962966E-3</v>
      </c>
      <c r="E23" s="23"/>
    </row>
    <row r="24" spans="1:5">
      <c r="A24" s="17" t="s">
        <v>117</v>
      </c>
      <c r="B24" s="18">
        <v>8.1999999999999993</v>
      </c>
      <c r="C24" s="18">
        <v>8.1999999999999993</v>
      </c>
      <c r="D24" s="18">
        <v>13.2</v>
      </c>
      <c r="E24" s="18">
        <v>10.199999999999999</v>
      </c>
    </row>
    <row r="25" spans="1:5">
      <c r="A25" s="17" t="s">
        <v>118</v>
      </c>
      <c r="B25" s="18">
        <v>59.3</v>
      </c>
      <c r="C25" s="18">
        <v>59.8</v>
      </c>
      <c r="D25" s="18">
        <v>63.2</v>
      </c>
      <c r="E25" s="18">
        <v>69.3</v>
      </c>
    </row>
    <row r="26" spans="1:5">
      <c r="A26" s="17" t="s">
        <v>119</v>
      </c>
      <c r="B26" s="18">
        <v>26.1</v>
      </c>
      <c r="C26" s="18">
        <v>28.9</v>
      </c>
      <c r="D26" s="18">
        <v>42.3</v>
      </c>
      <c r="E26" s="18">
        <v>26.6</v>
      </c>
    </row>
    <row r="27" spans="1:5">
      <c r="A27" s="17" t="s">
        <v>120</v>
      </c>
      <c r="B27" s="18">
        <v>63</v>
      </c>
      <c r="C27" s="18">
        <v>85.2</v>
      </c>
      <c r="D27" s="18">
        <v>188.5</v>
      </c>
      <c r="E27" s="18">
        <v>105.2</v>
      </c>
    </row>
    <row r="28" spans="1:5">
      <c r="A28" s="17" t="s">
        <v>121</v>
      </c>
      <c r="B28" s="18">
        <v>15.1</v>
      </c>
      <c r="C28" s="18">
        <v>16.7</v>
      </c>
      <c r="D28" s="18">
        <v>32.799999999999997</v>
      </c>
      <c r="E28" s="18">
        <v>17.100000000000001</v>
      </c>
    </row>
    <row r="29" spans="1:5">
      <c r="A29" s="17" t="s">
        <v>122</v>
      </c>
      <c r="B29" s="18">
        <v>28.9</v>
      </c>
      <c r="C29" s="18">
        <v>39.4</v>
      </c>
      <c r="D29" s="18">
        <v>70.5</v>
      </c>
      <c r="E29" s="18">
        <v>42.6</v>
      </c>
    </row>
    <row r="30" spans="1:5">
      <c r="A30" s="17" t="s">
        <v>123</v>
      </c>
      <c r="B30" s="18">
        <v>12.5</v>
      </c>
      <c r="C30" s="18">
        <v>12.5</v>
      </c>
      <c r="D30" s="18">
        <v>20.9</v>
      </c>
      <c r="E30" s="18">
        <v>12.5</v>
      </c>
    </row>
    <row r="31" spans="1:5">
      <c r="A31" s="17" t="s">
        <v>124</v>
      </c>
      <c r="B31" s="18">
        <v>26.1</v>
      </c>
      <c r="C31" s="18">
        <v>32.799999999999997</v>
      </c>
      <c r="D31" s="18">
        <v>59.8</v>
      </c>
      <c r="E31" s="18">
        <v>33.9</v>
      </c>
    </row>
    <row r="32" spans="1:5">
      <c r="A32" s="17" t="s">
        <v>125</v>
      </c>
      <c r="B32" s="18">
        <v>5.4</v>
      </c>
      <c r="C32" s="18">
        <v>5.7</v>
      </c>
      <c r="D32" s="18">
        <v>7.6</v>
      </c>
      <c r="E32" s="18">
        <v>6.5</v>
      </c>
    </row>
    <row r="33" spans="1:5">
      <c r="A33" s="17" t="s">
        <v>126</v>
      </c>
      <c r="B33" s="18">
        <v>19.8</v>
      </c>
      <c r="C33" s="18">
        <v>23.7</v>
      </c>
      <c r="D33" s="18">
        <v>40.799999999999997</v>
      </c>
      <c r="E33" s="18">
        <v>24.4</v>
      </c>
    </row>
    <row r="34" spans="1:5">
      <c r="A34" s="17" t="s">
        <v>127</v>
      </c>
      <c r="B34" s="18">
        <v>8.3000000000000007</v>
      </c>
      <c r="C34" s="18">
        <v>8.5</v>
      </c>
      <c r="D34" s="18">
        <v>13</v>
      </c>
      <c r="E34" s="18">
        <v>9.8000000000000007</v>
      </c>
    </row>
    <row r="35" spans="1:5">
      <c r="A35" s="17" t="s">
        <v>128</v>
      </c>
      <c r="B35" s="18">
        <v>62.1</v>
      </c>
      <c r="C35" s="18">
        <v>80.5</v>
      </c>
      <c r="D35" s="18">
        <v>153.69999999999999</v>
      </c>
      <c r="E35" s="18">
        <v>106</v>
      </c>
    </row>
    <row r="36" spans="1:5">
      <c r="A36" s="17" t="s">
        <v>12</v>
      </c>
      <c r="B36" s="18">
        <v>10</v>
      </c>
      <c r="C36" s="18">
        <v>11</v>
      </c>
      <c r="D36" s="18">
        <v>9</v>
      </c>
    </row>
    <row r="37" spans="1:5">
      <c r="A37" s="17" t="s">
        <v>13</v>
      </c>
      <c r="B37" s="18">
        <v>144</v>
      </c>
      <c r="C37" s="18">
        <v>106</v>
      </c>
      <c r="D37" s="18">
        <v>103</v>
      </c>
    </row>
    <row r="38" spans="1:5">
      <c r="A38" s="17" t="s">
        <v>14</v>
      </c>
      <c r="B38" s="18">
        <v>18</v>
      </c>
      <c r="C38" s="18">
        <v>17</v>
      </c>
      <c r="D38" s="18">
        <v>14</v>
      </c>
    </row>
    <row r="39" spans="1:5">
      <c r="A39" s="17" t="s">
        <v>15</v>
      </c>
      <c r="B39" s="18">
        <v>108</v>
      </c>
      <c r="C39" s="18">
        <v>80</v>
      </c>
      <c r="D39" s="18">
        <v>74</v>
      </c>
    </row>
    <row r="40" spans="1:5">
      <c r="A40" s="17" t="s">
        <v>16</v>
      </c>
      <c r="B40" s="18">
        <v>60.18</v>
      </c>
      <c r="C40" s="18">
        <v>92.28</v>
      </c>
      <c r="D40" s="18">
        <v>89.85</v>
      </c>
    </row>
    <row r="41" spans="1:5">
      <c r="A41" s="17" t="s">
        <v>17</v>
      </c>
      <c r="B41" s="18">
        <v>0.26350000000000001</v>
      </c>
      <c r="C41" s="18">
        <v>0.41139999999999999</v>
      </c>
      <c r="D41" s="18">
        <v>0.54700000000000004</v>
      </c>
    </row>
    <row r="42" spans="1:5">
      <c r="A42" s="17" t="s">
        <v>18</v>
      </c>
      <c r="B42" s="18">
        <v>5.7099999999999998E-2</v>
      </c>
      <c r="C42" s="18">
        <v>3.6299999999999999E-2</v>
      </c>
      <c r="D42" s="18">
        <v>3.5299999999999998E-2</v>
      </c>
    </row>
    <row r="43" spans="1:5">
      <c r="A43" s="17" t="s">
        <v>19</v>
      </c>
      <c r="B43" s="18">
        <v>6766</v>
      </c>
      <c r="C43" s="18">
        <v>10521</v>
      </c>
      <c r="D43" s="18">
        <v>11751</v>
      </c>
    </row>
    <row r="44" spans="1:5">
      <c r="A44" s="17" t="s">
        <v>20</v>
      </c>
      <c r="B44" s="23">
        <v>1.9618055555555555E-2</v>
      </c>
      <c r="C44" s="23">
        <v>1.2314814814814815E-2</v>
      </c>
      <c r="D44" s="23">
        <v>1.0289351851851852E-2</v>
      </c>
      <c r="E44" s="23"/>
    </row>
    <row r="45" spans="1:5">
      <c r="A45" s="17" t="s">
        <v>21</v>
      </c>
      <c r="B45" s="23">
        <v>2.4120370370370372E-2</v>
      </c>
      <c r="C45" s="23">
        <v>1.5277777777777777E-2</v>
      </c>
      <c r="D45" s="23">
        <v>1.621527777777778E-2</v>
      </c>
      <c r="E45" s="23"/>
    </row>
    <row r="46" spans="1:5">
      <c r="A46" s="17" t="s">
        <v>22</v>
      </c>
      <c r="B46" s="18">
        <v>3153</v>
      </c>
      <c r="C46" s="18">
        <v>5245</v>
      </c>
      <c r="D46" s="18">
        <v>5765</v>
      </c>
    </row>
    <row r="47" spans="1:5">
      <c r="A47" s="17" t="s">
        <v>23</v>
      </c>
      <c r="B47" s="18">
        <v>397</v>
      </c>
      <c r="C47" s="18">
        <v>656</v>
      </c>
      <c r="D47" s="18">
        <v>941</v>
      </c>
    </row>
    <row r="48" spans="1:5">
      <c r="A48" s="17" t="s">
        <v>24</v>
      </c>
      <c r="B48" s="18">
        <v>3209</v>
      </c>
      <c r="C48" s="18">
        <v>5133</v>
      </c>
      <c r="D48" s="18">
        <v>5732</v>
      </c>
    </row>
    <row r="49" spans="1:5">
      <c r="A49" s="17" t="s">
        <v>25</v>
      </c>
      <c r="B49" s="23">
        <v>1.1689814814814816E-3</v>
      </c>
      <c r="C49" s="23">
        <v>7.175925925925927E-4</v>
      </c>
      <c r="D49" s="23">
        <v>6.4814814814814813E-4</v>
      </c>
      <c r="E49" s="23"/>
    </row>
    <row r="50" spans="1:5">
      <c r="A50" s="17" t="s">
        <v>26</v>
      </c>
      <c r="B50" s="23">
        <v>1.8055555555555557E-3</v>
      </c>
      <c r="C50" s="23">
        <v>1.1342592592592591E-3</v>
      </c>
      <c r="D50" s="23">
        <v>1.0069444444444444E-3</v>
      </c>
      <c r="E50" s="23"/>
    </row>
    <row r="51" spans="1:5">
      <c r="A51" s="17" t="s">
        <v>27</v>
      </c>
      <c r="B51" s="23">
        <v>2.5324074074074079E-2</v>
      </c>
      <c r="C51" s="23">
        <v>1.6099537037037037E-2</v>
      </c>
      <c r="D51" s="23">
        <v>1.6620370370370372E-2</v>
      </c>
      <c r="E51" s="23"/>
    </row>
    <row r="52" spans="1:5">
      <c r="A52" s="17" t="s">
        <v>28</v>
      </c>
      <c r="B52" s="23">
        <v>1.7002314814814814E-2</v>
      </c>
      <c r="C52" s="23">
        <v>1.0613425925925927E-2</v>
      </c>
      <c r="D52" s="23">
        <v>1.0532407407407407E-2</v>
      </c>
      <c r="E52" s="23"/>
    </row>
    <row r="53" spans="1:5">
      <c r="A53" s="17" t="s">
        <v>29</v>
      </c>
      <c r="B53" s="23">
        <v>3.425925925925926E-3</v>
      </c>
      <c r="C53" s="23">
        <v>2.2222222222222222E-3</v>
      </c>
      <c r="D53" s="23">
        <v>2.0601851851851853E-3</v>
      </c>
      <c r="E53" s="23"/>
    </row>
    <row r="54" spans="1:5">
      <c r="A54" s="17" t="s">
        <v>30</v>
      </c>
      <c r="B54" s="23">
        <v>8.4259259259259253E-3</v>
      </c>
      <c r="C54" s="23">
        <v>5.138888888888889E-3</v>
      </c>
      <c r="D54" s="23">
        <v>4.8495370370370368E-3</v>
      </c>
      <c r="E54" s="23"/>
    </row>
    <row r="55" spans="1:5">
      <c r="A55" s="17" t="s">
        <v>31</v>
      </c>
      <c r="B55" s="23">
        <v>3.4375E-3</v>
      </c>
      <c r="C55" s="23">
        <v>2.2916666666666667E-3</v>
      </c>
      <c r="D55" s="23">
        <v>2.0254629629629629E-3</v>
      </c>
      <c r="E55" s="23"/>
    </row>
    <row r="56" spans="1:5">
      <c r="A56" s="17" t="s">
        <v>32</v>
      </c>
      <c r="B56" s="23">
        <v>3.3680555555555551E-3</v>
      </c>
      <c r="C56" s="23">
        <v>2.0023148148148148E-3</v>
      </c>
      <c r="D56" s="23">
        <v>1.7939814814814815E-3</v>
      </c>
      <c r="E56" s="23"/>
    </row>
    <row r="57" spans="1:5">
      <c r="A57" s="17" t="s">
        <v>33</v>
      </c>
      <c r="B57" s="23">
        <v>8.3449074074074085E-3</v>
      </c>
      <c r="C57" s="23">
        <v>5.0925925925925921E-3</v>
      </c>
      <c r="D57" s="23">
        <v>5.0115740740740737E-3</v>
      </c>
      <c r="E57" s="23"/>
    </row>
    <row r="58" spans="1:5">
      <c r="A58" s="17" t="s">
        <v>34</v>
      </c>
      <c r="B58" s="23">
        <v>4.2476851851851851E-3</v>
      </c>
      <c r="C58" s="23">
        <v>2.7546296296296294E-3</v>
      </c>
      <c r="D58" s="23">
        <v>2.8240740740740739E-3</v>
      </c>
      <c r="E58" s="23"/>
    </row>
    <row r="59" spans="1:5">
      <c r="A59" s="17" t="s">
        <v>35</v>
      </c>
      <c r="B59" s="23">
        <v>3.8078703703703707E-3</v>
      </c>
      <c r="C59" s="23">
        <v>2.4652777777777776E-3</v>
      </c>
      <c r="D59" s="23">
        <v>2.488425925925926E-3</v>
      </c>
      <c r="E59" s="23"/>
    </row>
    <row r="60" spans="1:5">
      <c r="A60" s="17" t="s">
        <v>36</v>
      </c>
      <c r="B60" s="23">
        <v>6.9444444444444441E-3</v>
      </c>
      <c r="C60" s="23">
        <v>4.5833333333333334E-3</v>
      </c>
      <c r="D60" s="23">
        <v>4.7337962962962958E-3</v>
      </c>
      <c r="E60" s="23"/>
    </row>
    <row r="61" spans="1:5">
      <c r="A61" s="17" t="s">
        <v>37</v>
      </c>
      <c r="B61" s="23">
        <v>1.1678240740740741E-2</v>
      </c>
      <c r="C61" s="23">
        <v>7.6504629629629631E-3</v>
      </c>
      <c r="D61" s="23">
        <v>7.8472222222222224E-3</v>
      </c>
      <c r="E61" s="23"/>
    </row>
    <row r="62" spans="1:5">
      <c r="A62" s="17" t="s">
        <v>38</v>
      </c>
      <c r="B62" s="23">
        <v>1.0868055555555556E-2</v>
      </c>
      <c r="C62" s="23">
        <v>6.9097222222222225E-3</v>
      </c>
      <c r="D62" s="23">
        <v>6.8171296296296287E-3</v>
      </c>
      <c r="E62" s="23"/>
    </row>
    <row r="64" spans="1:5">
      <c r="A64" s="17" t="s">
        <v>113</v>
      </c>
      <c r="B64" s="18" t="s">
        <v>135</v>
      </c>
      <c r="C64" s="18" t="s">
        <v>136</v>
      </c>
      <c r="D64" s="18" t="s">
        <v>140</v>
      </c>
    </row>
    <row r="65" spans="1:5">
      <c r="A65" s="17" t="s">
        <v>114</v>
      </c>
      <c r="B65" s="18" t="s">
        <v>132</v>
      </c>
      <c r="C65" s="18" t="s">
        <v>137</v>
      </c>
      <c r="D65" s="18" t="s">
        <v>139</v>
      </c>
    </row>
    <row r="66" spans="1:5">
      <c r="A66" s="17" t="s">
        <v>115</v>
      </c>
      <c r="B66" s="18" t="s">
        <v>131</v>
      </c>
      <c r="C66" s="18" t="s">
        <v>138</v>
      </c>
      <c r="D66" s="18" t="s">
        <v>141</v>
      </c>
    </row>
    <row r="67" spans="1:5">
      <c r="A67" s="17" t="s">
        <v>116</v>
      </c>
      <c r="B67" s="18" t="s">
        <v>133</v>
      </c>
      <c r="C67" s="18" t="s">
        <v>133</v>
      </c>
      <c r="D67" s="18" t="s">
        <v>142</v>
      </c>
      <c r="E67" s="18" t="s">
        <v>143</v>
      </c>
    </row>
    <row r="68" spans="1:5">
      <c r="B68" s="26" t="s">
        <v>134</v>
      </c>
      <c r="C68" s="26"/>
      <c r="D68" s="26"/>
      <c r="E68" s="26"/>
    </row>
    <row r="69" spans="1:5" ht="15">
      <c r="B69" s="27">
        <v>3.75462962962963E-2</v>
      </c>
      <c r="C69" s="27">
        <v>2.3217592592592592E-2</v>
      </c>
      <c r="D69" s="27"/>
      <c r="E69" s="27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C1" sqref="C1:C1048576"/>
    </sheetView>
  </sheetViews>
  <sheetFormatPr defaultRowHeight="12.75"/>
  <cols>
    <col min="1" max="1" width="22.28515625" style="17" bestFit="1" customWidth="1"/>
    <col min="2" max="2" width="18.140625" style="18" bestFit="1" customWidth="1"/>
    <col min="3" max="5" width="20.140625" style="18" customWidth="1"/>
    <col min="6" max="16384" width="9.140625" style="17"/>
  </cols>
  <sheetData>
    <row r="1" spans="1:5" s="1" customFormat="1">
      <c r="B1" s="2" t="str">
        <f>'RAW DATA'!B1</f>
        <v>Intel Core i3-3217U</v>
      </c>
      <c r="C1" s="2" t="str">
        <f>'RAW DATA'!C1</f>
        <v>Intel Core i7-3517U</v>
      </c>
      <c r="D1" s="2" t="str">
        <f>'RAW DATA'!D1</f>
        <v>Intel Core i7-4500U</v>
      </c>
      <c r="E1" s="2">
        <f>'RAW DATA'!E1</f>
        <v>0</v>
      </c>
    </row>
    <row r="2" spans="1:5" s="13" customFormat="1">
      <c r="A2" s="13" t="s">
        <v>50</v>
      </c>
      <c r="B2" s="14">
        <f>ROUND(100*'RAW DATA'!B5/'RAW DATA'!$B5,0)</f>
        <v>100</v>
      </c>
      <c r="C2" s="14">
        <f>ROUND(100*'RAW DATA'!C5/'RAW DATA'!$B5,0)</f>
        <v>127</v>
      </c>
      <c r="D2" s="14">
        <f>ROUND(100*'RAW DATA'!D5/'RAW DATA'!$B5,0)</f>
        <v>127</v>
      </c>
      <c r="E2" s="14">
        <f>ROUND(100*'RAW DATA'!E5/'RAW DATA'!$B5,0)</f>
        <v>0</v>
      </c>
    </row>
    <row r="3" spans="1:5" s="13" customFormat="1">
      <c r="A3" s="13" t="s">
        <v>51</v>
      </c>
      <c r="B3" s="14">
        <f>ROUND(100*'RAW DATA'!$B17/'RAW DATA'!B17,0)</f>
        <v>100</v>
      </c>
      <c r="C3" s="14">
        <f>ROUND(100*'RAW DATA'!$B17/'RAW DATA'!C17,0)</f>
        <v>153</v>
      </c>
      <c r="D3" s="14">
        <f>ROUND(100*'RAW DATA'!$B17/'RAW DATA'!D17,0)</f>
        <v>191</v>
      </c>
      <c r="E3" s="14" t="e">
        <f>ROUND(100*'RAW DATA'!$B17/'RAW DATA'!E17,0)</f>
        <v>#DIV/0!</v>
      </c>
    </row>
    <row r="4" spans="1:5" s="13" customFormat="1">
      <c r="A4" s="13" t="s">
        <v>52</v>
      </c>
      <c r="B4" s="14">
        <f>ROUND(100*'RAW DATA'!$B19/'RAW DATA'!B19,0)</f>
        <v>100</v>
      </c>
      <c r="C4" s="14">
        <f>ROUND(100*'RAW DATA'!$B19/'RAW DATA'!C19,0)</f>
        <v>99</v>
      </c>
      <c r="D4" s="14">
        <f>ROUND(100*'RAW DATA'!$B19/'RAW DATA'!D19,0)</f>
        <v>149</v>
      </c>
      <c r="E4" s="14" t="e">
        <f>ROUND(100*'RAW DATA'!$B19/'RAW DATA'!E19,0)</f>
        <v>#DIV/0!</v>
      </c>
    </row>
    <row r="5" spans="1:5" s="15" customFormat="1">
      <c r="A5" s="15" t="s">
        <v>49</v>
      </c>
      <c r="B5" s="16">
        <f t="shared" ref="B5" si="0">ROUND(AVERAGE(B2:B4),0)</f>
        <v>100</v>
      </c>
      <c r="C5" s="16">
        <f t="shared" ref="C5:D5" si="1">ROUND(AVERAGE(C2:C4),0)</f>
        <v>126</v>
      </c>
      <c r="D5" s="16">
        <f t="shared" si="1"/>
        <v>156</v>
      </c>
      <c r="E5" s="16" t="e">
        <f t="shared" ref="E5" si="2">ROUND(AVERAGE(E2:E4),0)</f>
        <v>#DIV/0!</v>
      </c>
    </row>
    <row r="6" spans="1:5" s="7" customFormat="1">
      <c r="A6" s="7" t="s">
        <v>53</v>
      </c>
      <c r="B6" s="8">
        <f>ROUND(100*'RAW DATA'!$B2/'RAW DATA'!B2,0)</f>
        <v>100</v>
      </c>
      <c r="C6" s="8">
        <f>ROUND(100*'RAW DATA'!$B2/'RAW DATA'!C2,0)</f>
        <v>156</v>
      </c>
      <c r="D6" s="8">
        <f>ROUND(100*'RAW DATA'!$B2/'RAW DATA'!D2,0)</f>
        <v>171</v>
      </c>
      <c r="E6" s="8" t="e">
        <f>ROUND(100*'RAW DATA'!$B2/'RAW DATA'!E2,0)</f>
        <v>#DIV/0!</v>
      </c>
    </row>
    <row r="7" spans="1:5" s="7" customFormat="1">
      <c r="A7" s="7" t="s">
        <v>54</v>
      </c>
      <c r="B7" s="8">
        <f>ROUND(100*'RAW DATA'!$B3/'RAW DATA'!B3,0)</f>
        <v>100</v>
      </c>
      <c r="C7" s="8">
        <f>ROUND(100*'RAW DATA'!$B3/'RAW DATA'!C3,0)</f>
        <v>157</v>
      </c>
      <c r="D7" s="8">
        <f>ROUND(100*'RAW DATA'!$B3/'RAW DATA'!D3,0)</f>
        <v>152</v>
      </c>
      <c r="E7" s="8" t="e">
        <f>ROUND(100*'RAW DATA'!$B3/'RAW DATA'!E3,0)</f>
        <v>#DIV/0!</v>
      </c>
    </row>
    <row r="8" spans="1:5" s="7" customFormat="1">
      <c r="A8" s="7" t="s">
        <v>50</v>
      </c>
      <c r="B8" s="8">
        <f>ROUND(100*'RAW DATA'!$B4/'RAW DATA'!B4,0)</f>
        <v>100</v>
      </c>
      <c r="C8" s="8">
        <f>ROUND(100*'RAW DATA'!$B4/'RAW DATA'!C4,0)</f>
        <v>156</v>
      </c>
      <c r="D8" s="8">
        <f>ROUND(100*'RAW DATA'!$B4/'RAW DATA'!D4,0)</f>
        <v>153</v>
      </c>
      <c r="E8" s="8" t="e">
        <f>ROUND(100*'RAW DATA'!$B4/'RAW DATA'!E4,0)</f>
        <v>#DIV/0!</v>
      </c>
    </row>
    <row r="9" spans="1:5" s="9" customFormat="1">
      <c r="A9" s="9" t="s">
        <v>55</v>
      </c>
      <c r="B9" s="10">
        <f t="shared" ref="B9" si="3">ROUND(AVERAGE(B6:B8),0)</f>
        <v>100</v>
      </c>
      <c r="C9" s="10">
        <f t="shared" ref="C9:D9" si="4">ROUND(AVERAGE(C6:C8),0)</f>
        <v>156</v>
      </c>
      <c r="D9" s="10">
        <f t="shared" si="4"/>
        <v>159</v>
      </c>
      <c r="E9" s="10" t="e">
        <f t="shared" ref="E9" si="5">ROUND(AVERAGE(E6:E8),0)</f>
        <v>#DIV/0!</v>
      </c>
    </row>
    <row r="10" spans="1:5" s="13" customFormat="1">
      <c r="A10" s="13" t="s">
        <v>71</v>
      </c>
      <c r="B10" s="14">
        <f>ROUND(100*'RAW DATA'!B41/'RAW DATA'!$B41,0)</f>
        <v>100</v>
      </c>
      <c r="C10" s="14">
        <f>ROUND(100*'RAW DATA'!C41/'RAW DATA'!$B41,0)</f>
        <v>156</v>
      </c>
      <c r="D10" s="14">
        <f>ROUND(100*'RAW DATA'!D41/'RAW DATA'!$B41,0)</f>
        <v>208</v>
      </c>
      <c r="E10" s="14">
        <f>ROUND(100*'RAW DATA'!E41/'RAW DATA'!$B41,0)</f>
        <v>0</v>
      </c>
    </row>
    <row r="11" spans="1:5" s="13" customFormat="1">
      <c r="A11" s="13" t="s">
        <v>72</v>
      </c>
      <c r="B11" s="14">
        <f>ROUND(100*'RAW DATA'!$B42/'RAW DATA'!B42,0)</f>
        <v>100</v>
      </c>
      <c r="C11" s="14">
        <f>ROUND(100*'RAW DATA'!$B42/'RAW DATA'!C42,0)</f>
        <v>157</v>
      </c>
      <c r="D11" s="14">
        <f>ROUND(100*'RAW DATA'!$B42/'RAW DATA'!D42,0)</f>
        <v>162</v>
      </c>
      <c r="E11" s="14" t="e">
        <f>ROUND(100*'RAW DATA'!$B42/'RAW DATA'!E42,0)</f>
        <v>#DIV/0!</v>
      </c>
    </row>
    <row r="12" spans="1:5" s="13" customFormat="1">
      <c r="A12" s="13" t="s">
        <v>50</v>
      </c>
      <c r="B12" s="14">
        <f>ROUND(100*'RAW DATA'!B6/'RAW DATA'!$B6,0)</f>
        <v>100</v>
      </c>
      <c r="C12" s="14">
        <f>ROUND(100*'RAW DATA'!C6/'RAW DATA'!$B6,0)</f>
        <v>146</v>
      </c>
      <c r="D12" s="14">
        <f>ROUND(100*'RAW DATA'!D6/'RAW DATA'!$B6,0)</f>
        <v>178</v>
      </c>
      <c r="E12" s="14">
        <f>ROUND(100*'RAW DATA'!E6/'RAW DATA'!$B6,0)</f>
        <v>0</v>
      </c>
    </row>
    <row r="13" spans="1:5" s="13" customFormat="1">
      <c r="A13" s="13" t="s">
        <v>51</v>
      </c>
      <c r="B13" s="14">
        <f>ROUND(100*'RAW DATA'!$B18/'RAW DATA'!B18,0)</f>
        <v>100</v>
      </c>
      <c r="C13" s="14">
        <f>ROUND(100*'RAW DATA'!$B18/'RAW DATA'!C18,0)</f>
        <v>159</v>
      </c>
      <c r="D13" s="14">
        <f>ROUND(100*'RAW DATA'!$B18/'RAW DATA'!D18,0)</f>
        <v>171</v>
      </c>
      <c r="E13" s="14" t="e">
        <f>ROUND(100*'RAW DATA'!$B18/'RAW DATA'!E18,0)</f>
        <v>#DIV/0!</v>
      </c>
    </row>
    <row r="14" spans="1:5" s="13" customFormat="1">
      <c r="A14" s="13" t="s">
        <v>52</v>
      </c>
      <c r="B14" s="14">
        <f>ROUND(100*'RAW DATA'!$B20/'RAW DATA'!B20,0)</f>
        <v>100</v>
      </c>
      <c r="C14" s="14">
        <f>ROUND(100*'RAW DATA'!$B20/'RAW DATA'!C20,0)</f>
        <v>153</v>
      </c>
      <c r="D14" s="14">
        <f>ROUND(100*'RAW DATA'!$B20/'RAW DATA'!D20,0)</f>
        <v>180</v>
      </c>
      <c r="E14" s="14" t="e">
        <f>ROUND(100*'RAW DATA'!$B20/'RAW DATA'!E20,0)</f>
        <v>#DIV/0!</v>
      </c>
    </row>
    <row r="15" spans="1:5" s="24" customFormat="1">
      <c r="A15" s="24" t="s">
        <v>73</v>
      </c>
      <c r="B15" s="25">
        <f t="shared" ref="B15" si="6">ROUND(AVERAGE(B10:B14),0)</f>
        <v>100</v>
      </c>
      <c r="C15" s="25">
        <f t="shared" ref="C15:D15" si="7">ROUND(AVERAGE(C10:C14),0)</f>
        <v>154</v>
      </c>
      <c r="D15" s="25">
        <f t="shared" si="7"/>
        <v>180</v>
      </c>
      <c r="E15" s="25" t="e">
        <f t="shared" ref="E15" si="8">ROUND(AVERAGE(E10:E14),0)</f>
        <v>#DIV/0!</v>
      </c>
    </row>
    <row r="16" spans="1:5" s="7" customFormat="1">
      <c r="A16" s="7" t="s">
        <v>74</v>
      </c>
      <c r="B16" s="8">
        <f>ROUND(100*'RAW DATA'!$B51/'RAW DATA'!B51,0)</f>
        <v>100</v>
      </c>
      <c r="C16" s="8">
        <f>ROUND(100*'RAW DATA'!$B51/'RAW DATA'!C51,0)</f>
        <v>157</v>
      </c>
      <c r="D16" s="8">
        <f>ROUND(100*'RAW DATA'!$B51/'RAW DATA'!D51,0)</f>
        <v>152</v>
      </c>
      <c r="E16" s="8" t="e">
        <f>ROUND(100*'RAW DATA'!$B51/'RAW DATA'!E51,0)</f>
        <v>#DIV/0!</v>
      </c>
    </row>
    <row r="17" spans="1:5" s="7" customFormat="1">
      <c r="A17" s="7" t="s">
        <v>75</v>
      </c>
      <c r="B17" s="8">
        <f>ROUND(100*'RAW DATA'!$B52/'RAW DATA'!B52,0)</f>
        <v>100</v>
      </c>
      <c r="C17" s="8">
        <f>ROUND(100*'RAW DATA'!$B52/'RAW DATA'!C52,0)</f>
        <v>160</v>
      </c>
      <c r="D17" s="8">
        <f>ROUND(100*'RAW DATA'!$B52/'RAW DATA'!D52,0)</f>
        <v>161</v>
      </c>
      <c r="E17" s="8" t="e">
        <f>ROUND(100*'RAW DATA'!$B52/'RAW DATA'!E52,0)</f>
        <v>#DIV/0!</v>
      </c>
    </row>
    <row r="18" spans="1:5" s="7" customFormat="1">
      <c r="A18" s="7" t="s">
        <v>76</v>
      </c>
      <c r="B18" s="8">
        <f>ROUND(100*'RAW DATA'!$B53/'RAW DATA'!B53,0)</f>
        <v>100</v>
      </c>
      <c r="C18" s="8">
        <f>ROUND(100*'RAW DATA'!$B53/'RAW DATA'!C53,0)</f>
        <v>154</v>
      </c>
      <c r="D18" s="8">
        <f>ROUND(100*'RAW DATA'!$B53/'RAW DATA'!D53,0)</f>
        <v>166</v>
      </c>
      <c r="E18" s="8" t="e">
        <f>ROUND(100*'RAW DATA'!$B53/'RAW DATA'!E53,0)</f>
        <v>#DIV/0!</v>
      </c>
    </row>
    <row r="19" spans="1:5" s="7" customFormat="1">
      <c r="A19" s="7" t="s">
        <v>77</v>
      </c>
      <c r="B19" s="8">
        <f>ROUND(100*'RAW DATA'!$B54/'RAW DATA'!B54,0)</f>
        <v>100</v>
      </c>
      <c r="C19" s="8">
        <f>ROUND(100*'RAW DATA'!$B54/'RAW DATA'!C54,0)</f>
        <v>164</v>
      </c>
      <c r="D19" s="8">
        <f>ROUND(100*'RAW DATA'!$B54/'RAW DATA'!D54,0)</f>
        <v>174</v>
      </c>
      <c r="E19" s="8" t="e">
        <f>ROUND(100*'RAW DATA'!$B54/'RAW DATA'!E54,0)</f>
        <v>#DIV/0!</v>
      </c>
    </row>
    <row r="20" spans="1:5" s="7" customFormat="1">
      <c r="A20" s="7" t="s">
        <v>78</v>
      </c>
      <c r="B20" s="8">
        <f>ROUND(100*'RAW DATA'!$B55/'RAW DATA'!B55,0)</f>
        <v>100</v>
      </c>
      <c r="C20" s="8">
        <f>ROUND(100*'RAW DATA'!$B55/'RAW DATA'!C55,0)</f>
        <v>150</v>
      </c>
      <c r="D20" s="8">
        <f>ROUND(100*'RAW DATA'!$B55/'RAW DATA'!D55,0)</f>
        <v>170</v>
      </c>
      <c r="E20" s="8" t="e">
        <f>ROUND(100*'RAW DATA'!$B55/'RAW DATA'!E55,0)</f>
        <v>#DIV/0!</v>
      </c>
    </row>
    <row r="21" spans="1:5" s="9" customFormat="1">
      <c r="A21" s="9" t="s">
        <v>79</v>
      </c>
      <c r="B21" s="10">
        <f t="shared" ref="B21" si="9">ROUND(AVERAGE(B16:B20),0)</f>
        <v>100</v>
      </c>
      <c r="C21" s="10">
        <f t="shared" ref="C21:D21" si="10">ROUND(AVERAGE(C16:C20),0)</f>
        <v>157</v>
      </c>
      <c r="D21" s="10">
        <f t="shared" si="10"/>
        <v>165</v>
      </c>
      <c r="E21" s="10" t="e">
        <f t="shared" ref="E21" si="11">ROUND(AVERAGE(E16:E20),0)</f>
        <v>#DIV/0!</v>
      </c>
    </row>
    <row r="22" spans="1:5" s="13" customFormat="1">
      <c r="A22" s="13" t="s">
        <v>80</v>
      </c>
      <c r="B22" s="14">
        <f>ROUND(100*'RAW DATA'!$B56/'RAW DATA'!B56,0)</f>
        <v>100</v>
      </c>
      <c r="C22" s="14">
        <f>ROUND(100*'RAW DATA'!$B56/'RAW DATA'!C56,0)</f>
        <v>168</v>
      </c>
      <c r="D22" s="14">
        <f>ROUND(100*'RAW DATA'!$B56/'RAW DATA'!D56,0)</f>
        <v>188</v>
      </c>
      <c r="E22" s="14" t="e">
        <f>ROUND(100*'RAW DATA'!$B56/'RAW DATA'!E56,0)</f>
        <v>#DIV/0!</v>
      </c>
    </row>
    <row r="23" spans="1:5" s="13" customFormat="1">
      <c r="A23" s="13" t="s">
        <v>81</v>
      </c>
      <c r="B23" s="14">
        <f>ROUND(100*'RAW DATA'!$B57/'RAW DATA'!B57,0)</f>
        <v>100</v>
      </c>
      <c r="C23" s="14">
        <f>ROUND(100*'RAW DATA'!$B57/'RAW DATA'!C57,0)</f>
        <v>164</v>
      </c>
      <c r="D23" s="14">
        <f>ROUND(100*'RAW DATA'!$B57/'RAW DATA'!D57,0)</f>
        <v>167</v>
      </c>
      <c r="E23" s="14" t="e">
        <f>ROUND(100*'RAW DATA'!$B57/'RAW DATA'!E57,0)</f>
        <v>#DIV/0!</v>
      </c>
    </row>
    <row r="24" spans="1:5" s="15" customFormat="1">
      <c r="A24" s="15" t="s">
        <v>82</v>
      </c>
      <c r="B24" s="16">
        <f t="shared" ref="B24" si="12">ROUND(AVERAGE(B22:B23),0)</f>
        <v>100</v>
      </c>
      <c r="C24" s="16">
        <f t="shared" ref="C24:D24" si="13">ROUND(AVERAGE(C22:C23),0)</f>
        <v>166</v>
      </c>
      <c r="D24" s="16">
        <f t="shared" si="13"/>
        <v>178</v>
      </c>
      <c r="E24" s="16" t="e">
        <f t="shared" ref="E24" si="14">ROUND(AVERAGE(E22:E23),0)</f>
        <v>#DIV/0!</v>
      </c>
    </row>
    <row r="25" spans="1:5" s="7" customFormat="1">
      <c r="A25" s="7" t="s">
        <v>61</v>
      </c>
      <c r="B25" s="8">
        <f>ROUND(100*'RAW DATA'!B11/'RAW DATA'!$B11,0)</f>
        <v>100</v>
      </c>
      <c r="C25" s="8">
        <f>ROUND(100*'RAW DATA'!C11/'RAW DATA'!$B11,0)</f>
        <v>155</v>
      </c>
      <c r="D25" s="8">
        <f>ROUND(100*'RAW DATA'!D11/'RAW DATA'!$B11,0)</f>
        <v>148</v>
      </c>
      <c r="E25" s="8">
        <f>ROUND(100*'RAW DATA'!E11/'RAW DATA'!$B11,0)</f>
        <v>0</v>
      </c>
    </row>
    <row r="26" spans="1:5" s="7" customFormat="1">
      <c r="A26" s="7" t="s">
        <v>62</v>
      </c>
      <c r="B26" s="8">
        <f>ROUND(100*'RAW DATA'!B12/'RAW DATA'!$B12,0)</f>
        <v>100</v>
      </c>
      <c r="C26" s="8">
        <f>ROUND(100*'RAW DATA'!C12/'RAW DATA'!$B12,0)</f>
        <v>155</v>
      </c>
      <c r="D26" s="8">
        <f>ROUND(100*'RAW DATA'!D12/'RAW DATA'!$B12,0)</f>
        <v>156</v>
      </c>
      <c r="E26" s="8">
        <f>ROUND(100*'RAW DATA'!E12/'RAW DATA'!$B12,0)</f>
        <v>0</v>
      </c>
    </row>
    <row r="27" spans="1:5" s="7" customFormat="1">
      <c r="A27" s="7" t="s">
        <v>63</v>
      </c>
      <c r="B27" s="8">
        <f>ROUND(100*'RAW DATA'!B13/'RAW DATA'!$B13,0)</f>
        <v>100</v>
      </c>
      <c r="C27" s="8">
        <f>ROUND(100*'RAW DATA'!C13/'RAW DATA'!$B13,0)</f>
        <v>155</v>
      </c>
      <c r="D27" s="8">
        <f>ROUND(100*'RAW DATA'!D13/'RAW DATA'!$B13,0)</f>
        <v>153</v>
      </c>
      <c r="E27" s="8">
        <f>ROUND(100*'RAW DATA'!E13/'RAW DATA'!$B13,0)</f>
        <v>0</v>
      </c>
    </row>
    <row r="28" spans="1:5" s="7" customFormat="1">
      <c r="A28" s="7" t="s">
        <v>64</v>
      </c>
      <c r="B28" s="8">
        <f>ROUND(100*'RAW DATA'!B14/'RAW DATA'!$B14,0)</f>
        <v>100</v>
      </c>
      <c r="C28" s="8">
        <f>ROUND(100*'RAW DATA'!C14/'RAW DATA'!$B14,0)</f>
        <v>156</v>
      </c>
      <c r="D28" s="8">
        <f>ROUND(100*'RAW DATA'!D14/'RAW DATA'!$B14,0)</f>
        <v>154</v>
      </c>
      <c r="E28" s="8">
        <f>ROUND(100*'RAW DATA'!E14/'RAW DATA'!$B14,0)</f>
        <v>0</v>
      </c>
    </row>
    <row r="29" spans="1:5" s="7" customFormat="1">
      <c r="A29" s="7" t="s">
        <v>65</v>
      </c>
      <c r="B29" s="8">
        <f>ROUND(100*'RAW DATA'!B15/'RAW DATA'!$B15,0)</f>
        <v>100</v>
      </c>
      <c r="C29" s="8">
        <f>ROUND(100*'RAW DATA'!C15/'RAW DATA'!$B15,0)</f>
        <v>158</v>
      </c>
      <c r="D29" s="8">
        <f>ROUND(100*'RAW DATA'!D15/'RAW DATA'!$B15,0)</f>
        <v>156</v>
      </c>
      <c r="E29" s="8">
        <f>ROUND(100*'RAW DATA'!E15/'RAW DATA'!$B15,0)</f>
        <v>0</v>
      </c>
    </row>
    <row r="30" spans="1:5" s="7" customFormat="1">
      <c r="A30" s="7" t="s">
        <v>66</v>
      </c>
      <c r="B30" s="8">
        <f>ROUND(100*'RAW DATA'!B16/'RAW DATA'!$B16,0)</f>
        <v>100</v>
      </c>
      <c r="C30" s="8">
        <f>ROUND(100*'RAW DATA'!C16/'RAW DATA'!$B16,0)</f>
        <v>156</v>
      </c>
      <c r="D30" s="8">
        <f>ROUND(100*'RAW DATA'!D16/'RAW DATA'!$B16,0)</f>
        <v>156</v>
      </c>
      <c r="E30" s="8">
        <f>ROUND(100*'RAW DATA'!E16/'RAW DATA'!$B16,0)</f>
        <v>0</v>
      </c>
    </row>
    <row r="31" spans="1:5" s="9" customFormat="1">
      <c r="A31" s="9" t="s">
        <v>89</v>
      </c>
      <c r="B31" s="10">
        <f t="shared" ref="B31" si="15">ROUND(AVERAGE(B25:B30),0)</f>
        <v>100</v>
      </c>
      <c r="C31" s="10">
        <f t="shared" ref="C31:D31" si="16">ROUND(AVERAGE(C25:C30),0)</f>
        <v>156</v>
      </c>
      <c r="D31" s="10">
        <f t="shared" si="16"/>
        <v>154</v>
      </c>
      <c r="E31" s="10">
        <f t="shared" ref="E31" si="17">ROUND(AVERAGE(E25:E30),0)</f>
        <v>0</v>
      </c>
    </row>
    <row r="32" spans="1:5" s="13" customFormat="1">
      <c r="A32" s="13" t="s">
        <v>83</v>
      </c>
      <c r="B32" s="14">
        <f>ROUND(100*'RAW DATA'!$B58/'RAW DATA'!B58,0)</f>
        <v>100</v>
      </c>
      <c r="C32" s="14">
        <f>ROUND(100*'RAW DATA'!$B58/'RAW DATA'!C58,0)</f>
        <v>154</v>
      </c>
      <c r="D32" s="14">
        <f>ROUND(100*'RAW DATA'!$B58/'RAW DATA'!D58,0)</f>
        <v>150</v>
      </c>
      <c r="E32" s="14" t="e">
        <f>ROUND(100*'RAW DATA'!$B58/'RAW DATA'!E58,0)</f>
        <v>#DIV/0!</v>
      </c>
    </row>
    <row r="33" spans="1:5" s="13" customFormat="1">
      <c r="A33" s="13" t="s">
        <v>84</v>
      </c>
      <c r="B33" s="14">
        <f>ROUND(100*'RAW DATA'!$B59/'RAW DATA'!B59,0)</f>
        <v>100</v>
      </c>
      <c r="C33" s="14">
        <f>ROUND(100*'RAW DATA'!$B59/'RAW DATA'!C59,0)</f>
        <v>154</v>
      </c>
      <c r="D33" s="14">
        <f>ROUND(100*'RAW DATA'!$B59/'RAW DATA'!D59,0)</f>
        <v>153</v>
      </c>
      <c r="E33" s="14" t="e">
        <f>ROUND(100*'RAW DATA'!$B59/'RAW DATA'!E59,0)</f>
        <v>#DIV/0!</v>
      </c>
    </row>
    <row r="34" spans="1:5" s="13" customFormat="1">
      <c r="A34" s="13" t="s">
        <v>85</v>
      </c>
      <c r="B34" s="14">
        <f>ROUND(100*'RAW DATA'!$B60/'RAW DATA'!B60,0)</f>
        <v>100</v>
      </c>
      <c r="C34" s="14">
        <f>ROUND(100*'RAW DATA'!$B60/'RAW DATA'!C60,0)</f>
        <v>152</v>
      </c>
      <c r="D34" s="14">
        <f>ROUND(100*'RAW DATA'!$B60/'RAW DATA'!D60,0)</f>
        <v>147</v>
      </c>
      <c r="E34" s="14" t="e">
        <f>ROUND(100*'RAW DATA'!$B60/'RAW DATA'!E60,0)</f>
        <v>#DIV/0!</v>
      </c>
    </row>
    <row r="35" spans="1:5" s="13" customFormat="1">
      <c r="A35" s="13" t="s">
        <v>86</v>
      </c>
      <c r="B35" s="14">
        <f>ROUND(100*'RAW DATA'!$B61/'RAW DATA'!B61,0)</f>
        <v>100</v>
      </c>
      <c r="C35" s="14">
        <f>ROUND(100*'RAW DATA'!$B61/'RAW DATA'!C61,0)</f>
        <v>153</v>
      </c>
      <c r="D35" s="14">
        <f>ROUND(100*'RAW DATA'!$B61/'RAW DATA'!D61,0)</f>
        <v>149</v>
      </c>
      <c r="E35" s="14" t="e">
        <f>ROUND(100*'RAW DATA'!$B61/'RAW DATA'!E61,0)</f>
        <v>#DIV/0!</v>
      </c>
    </row>
    <row r="36" spans="1:5" s="13" customFormat="1">
      <c r="A36" s="13" t="s">
        <v>87</v>
      </c>
      <c r="B36" s="14">
        <f>ROUND(100*'RAW DATA'!$B62/'RAW DATA'!B62,0)</f>
        <v>100</v>
      </c>
      <c r="C36" s="14">
        <f>ROUND(100*'RAW DATA'!$B62/'RAW DATA'!C62,0)</f>
        <v>157</v>
      </c>
      <c r="D36" s="14">
        <f>ROUND(100*'RAW DATA'!$B62/'RAW DATA'!D62,0)</f>
        <v>159</v>
      </c>
      <c r="E36" s="14" t="e">
        <f>ROUND(100*'RAW DATA'!$B62/'RAW DATA'!E62,0)</f>
        <v>#DIV/0!</v>
      </c>
    </row>
    <row r="37" spans="1:5" s="15" customFormat="1">
      <c r="A37" s="15" t="s">
        <v>88</v>
      </c>
      <c r="B37" s="16">
        <f t="shared" ref="B37" si="18">ROUND(AVERAGE(B32:B36),0)</f>
        <v>100</v>
      </c>
      <c r="C37" s="16">
        <f t="shared" ref="C37:D37" si="19">ROUND(AVERAGE(C32:C36),0)</f>
        <v>154</v>
      </c>
      <c r="D37" s="16">
        <f t="shared" si="19"/>
        <v>152</v>
      </c>
      <c r="E37" s="16" t="e">
        <f t="shared" ref="E37" si="20">ROUND(AVERAGE(E32:E36),0)</f>
        <v>#DIV/0!</v>
      </c>
    </row>
    <row r="38" spans="1:5" s="7" customFormat="1">
      <c r="A38" s="7" t="s">
        <v>67</v>
      </c>
      <c r="B38" s="8">
        <f>ROUND(100*'RAW DATA'!$B21/'RAW DATA'!B21,0)</f>
        <v>100</v>
      </c>
      <c r="C38" s="8">
        <f>ROUND(100*'RAW DATA'!$B21/'RAW DATA'!C21,0)</f>
        <v>155</v>
      </c>
      <c r="D38" s="8">
        <f>ROUND(100*'RAW DATA'!$B21/'RAW DATA'!D21,0)</f>
        <v>155</v>
      </c>
      <c r="E38" s="8" t="e">
        <f>ROUND(100*'RAW DATA'!$B21/'RAW DATA'!E21,0)</f>
        <v>#DIV/0!</v>
      </c>
    </row>
    <row r="39" spans="1:5" s="7" customFormat="1">
      <c r="A39" s="7" t="s">
        <v>68</v>
      </c>
      <c r="B39" s="8">
        <f>ROUND(100*'RAW DATA'!$B22/'RAW DATA'!B22,0)</f>
        <v>100</v>
      </c>
      <c r="C39" s="8">
        <f>ROUND(100*'RAW DATA'!$B22/'RAW DATA'!C22,0)</f>
        <v>150</v>
      </c>
      <c r="D39" s="8">
        <f>ROUND(100*'RAW DATA'!$B22/'RAW DATA'!D22,0)</f>
        <v>156</v>
      </c>
      <c r="E39" s="8" t="e">
        <f>ROUND(100*'RAW DATA'!$B22/'RAW DATA'!E22,0)</f>
        <v>#DIV/0!</v>
      </c>
    </row>
    <row r="40" spans="1:5" s="7" customFormat="1">
      <c r="A40" s="7" t="s">
        <v>69</v>
      </c>
      <c r="B40" s="8">
        <f>ROUND(100*'RAW DATA'!$B23/'RAW DATA'!B23,0)</f>
        <v>100</v>
      </c>
      <c r="C40" s="8">
        <f>ROUND(100*'RAW DATA'!$B23/'RAW DATA'!C23,0)</f>
        <v>155</v>
      </c>
      <c r="D40" s="8">
        <f>ROUND(100*'RAW DATA'!$B23/'RAW DATA'!D23,0)</f>
        <v>153</v>
      </c>
      <c r="E40" s="8" t="e">
        <f>ROUND(100*'RAW DATA'!$B23/'RAW DATA'!E23,0)</f>
        <v>#DIV/0!</v>
      </c>
    </row>
    <row r="41" spans="1:5" s="9" customFormat="1">
      <c r="A41" s="9" t="s">
        <v>70</v>
      </c>
      <c r="B41" s="10">
        <f t="shared" ref="B41" si="21">ROUND(AVERAGE(B38:B40),0)</f>
        <v>100</v>
      </c>
      <c r="C41" s="10">
        <f t="shared" ref="C41:D41" si="22">ROUND(AVERAGE(C38:C40),0)</f>
        <v>153</v>
      </c>
      <c r="D41" s="10">
        <f t="shared" si="22"/>
        <v>155</v>
      </c>
      <c r="E41" s="10" t="e">
        <f t="shared" ref="E41" si="23">ROUND(AVERAGE(E38:E40),0)</f>
        <v>#DIV/0!</v>
      </c>
    </row>
    <row r="42" spans="1:5" s="15" customFormat="1">
      <c r="A42" s="15" t="s">
        <v>99</v>
      </c>
      <c r="B42" s="16">
        <f>ROUND(100*'RAW DATA'!B40/'RAW DATA'!$B40,0)</f>
        <v>100</v>
      </c>
      <c r="C42" s="16">
        <f>ROUND(100*'RAW DATA'!C40/'RAW DATA'!$B40,0)</f>
        <v>153</v>
      </c>
      <c r="D42" s="16">
        <f>ROUND(100*'RAW DATA'!D40/'RAW DATA'!$B40,0)</f>
        <v>149</v>
      </c>
      <c r="E42" s="16">
        <f>ROUND(100*'RAW DATA'!E40/'RAW DATA'!$B40,0)</f>
        <v>0</v>
      </c>
    </row>
    <row r="43" spans="1:5" s="7" customFormat="1">
      <c r="A43" s="7" t="s">
        <v>56</v>
      </c>
      <c r="B43" s="8">
        <f>ROUND(100*'RAW DATA'!$B7/'RAW DATA'!B7,0)</f>
        <v>100</v>
      </c>
      <c r="C43" s="8">
        <f>ROUND(100*'RAW DATA'!$B7/'RAW DATA'!C7,0)</f>
        <v>147</v>
      </c>
      <c r="D43" s="8">
        <f>ROUND(100*'RAW DATA'!$B7/'RAW DATA'!D7,0)</f>
        <v>148</v>
      </c>
      <c r="E43" s="8" t="e">
        <f>ROUND(100*'RAW DATA'!$B7/'RAW DATA'!E7,0)</f>
        <v>#DIV/0!</v>
      </c>
    </row>
    <row r="44" spans="1:5" s="7" customFormat="1">
      <c r="A44" s="7" t="s">
        <v>57</v>
      </c>
      <c r="B44" s="8">
        <f>ROUND(100*'RAW DATA'!$B8/'RAW DATA'!B8,0)</f>
        <v>100</v>
      </c>
      <c r="C44" s="8">
        <f>ROUND(100*'RAW DATA'!$B8/'RAW DATA'!C8,0)</f>
        <v>150</v>
      </c>
      <c r="D44" s="8">
        <f>ROUND(100*'RAW DATA'!$B8/'RAW DATA'!D8,0)</f>
        <v>167</v>
      </c>
      <c r="E44" s="8" t="e">
        <f>ROUND(100*'RAW DATA'!$B8/'RAW DATA'!E8,0)</f>
        <v>#DIV/0!</v>
      </c>
    </row>
    <row r="45" spans="1:5" s="7" customFormat="1">
      <c r="A45" s="7" t="s">
        <v>58</v>
      </c>
      <c r="B45" s="8">
        <f>ROUND(100*'RAW DATA'!$B9/'RAW DATA'!B9,0)</f>
        <v>100</v>
      </c>
      <c r="C45" s="8">
        <f>ROUND(100*'RAW DATA'!$B9/'RAW DATA'!C9,0)</f>
        <v>147</v>
      </c>
      <c r="D45" s="8">
        <f>ROUND(100*'RAW DATA'!$B9/'RAW DATA'!D9,0)</f>
        <v>143</v>
      </c>
      <c r="E45" s="8" t="e">
        <f>ROUND(100*'RAW DATA'!$B9/'RAW DATA'!E9,0)</f>
        <v>#DIV/0!</v>
      </c>
    </row>
    <row r="46" spans="1:5" s="7" customFormat="1">
      <c r="A46" s="7" t="s">
        <v>59</v>
      </c>
      <c r="B46" s="8">
        <f>ROUND(100*'RAW DATA'!$B10/'RAW DATA'!B10,0)</f>
        <v>100</v>
      </c>
      <c r="C46" s="8">
        <f>ROUND(100*'RAW DATA'!$B10/'RAW DATA'!C10,0)</f>
        <v>149</v>
      </c>
      <c r="D46" s="8">
        <f>ROUND(100*'RAW DATA'!$B10/'RAW DATA'!D10,0)</f>
        <v>156</v>
      </c>
      <c r="E46" s="8" t="e">
        <f>ROUND(100*'RAW DATA'!$B10/'RAW DATA'!E10,0)</f>
        <v>#DIV/0!</v>
      </c>
    </row>
    <row r="47" spans="1:5" s="9" customFormat="1">
      <c r="A47" s="9" t="s">
        <v>60</v>
      </c>
      <c r="B47" s="10">
        <f t="shared" ref="B47" si="24">ROUND(AVERAGE(B43:B46),0)</f>
        <v>100</v>
      </c>
      <c r="C47" s="10">
        <f t="shared" ref="C47:D47" si="25">ROUND(AVERAGE(C43:C46),0)</f>
        <v>148</v>
      </c>
      <c r="D47" s="10">
        <f t="shared" si="25"/>
        <v>154</v>
      </c>
      <c r="E47" s="10" t="e">
        <f t="shared" ref="E47" si="26">ROUND(AVERAGE(E43:E46),0)</f>
        <v>#DIV/0!</v>
      </c>
    </row>
    <row r="48" spans="1:5" s="13" customFormat="1">
      <c r="A48" s="13" t="s">
        <v>90</v>
      </c>
      <c r="B48" s="14">
        <f>ROUND(100*'RAW DATA'!B43/'RAW DATA'!$B43,0)</f>
        <v>100</v>
      </c>
      <c r="C48" s="14">
        <f>ROUND(100*'RAW DATA'!C43/'RAW DATA'!$B43,0)</f>
        <v>155</v>
      </c>
      <c r="D48" s="14">
        <f>ROUND(100*'RAW DATA'!D43/'RAW DATA'!$B43,0)</f>
        <v>174</v>
      </c>
      <c r="E48" s="14">
        <f>ROUND(100*'RAW DATA'!E43/'RAW DATA'!$B43,0)</f>
        <v>0</v>
      </c>
    </row>
    <row r="49" spans="1:5" s="13" customFormat="1">
      <c r="A49" s="13" t="s">
        <v>91</v>
      </c>
      <c r="B49" s="14">
        <f>ROUND(100*'RAW DATA'!$B44/'RAW DATA'!B44,0)</f>
        <v>100</v>
      </c>
      <c r="C49" s="14">
        <f>ROUND(100*'RAW DATA'!$B44/'RAW DATA'!C44,0)</f>
        <v>159</v>
      </c>
      <c r="D49" s="14">
        <f>ROUND(100*'RAW DATA'!$B44/'RAW DATA'!D44,0)</f>
        <v>191</v>
      </c>
      <c r="E49" s="14" t="e">
        <f>ROUND(100*'RAW DATA'!$B44/'RAW DATA'!E44,0)</f>
        <v>#DIV/0!</v>
      </c>
    </row>
    <row r="50" spans="1:5" s="13" customFormat="1">
      <c r="A50" s="13" t="s">
        <v>92</v>
      </c>
      <c r="B50" s="14">
        <f>ROUND(100*'RAW DATA'!$B45/'RAW DATA'!B45,0)</f>
        <v>100</v>
      </c>
      <c r="C50" s="14">
        <f>ROUND(100*'RAW DATA'!$B45/'RAW DATA'!C45,0)</f>
        <v>158</v>
      </c>
      <c r="D50" s="14">
        <f>ROUND(100*'RAW DATA'!$B45/'RAW DATA'!D45,0)</f>
        <v>149</v>
      </c>
      <c r="E50" s="14" t="e">
        <f>ROUND(100*'RAW DATA'!$B45/'RAW DATA'!E45,0)</f>
        <v>#DIV/0!</v>
      </c>
    </row>
    <row r="51" spans="1:5" s="13" customFormat="1">
      <c r="A51" s="13" t="s">
        <v>93</v>
      </c>
      <c r="B51" s="14">
        <f>ROUND(100*'RAW DATA'!B46/'RAW DATA'!$B46,0)</f>
        <v>100</v>
      </c>
      <c r="C51" s="14">
        <f>ROUND(100*'RAW DATA'!C46/'RAW DATA'!$B46,0)</f>
        <v>166</v>
      </c>
      <c r="D51" s="14">
        <f>ROUND(100*'RAW DATA'!D46/'RAW DATA'!$B46,0)</f>
        <v>183</v>
      </c>
      <c r="E51" s="14">
        <f>ROUND(100*'RAW DATA'!E46/'RAW DATA'!$B46,0)</f>
        <v>0</v>
      </c>
    </row>
    <row r="52" spans="1:5" s="13" customFormat="1">
      <c r="A52" s="13" t="s">
        <v>94</v>
      </c>
      <c r="B52" s="14">
        <f>ROUND(100*'RAW DATA'!B47/'RAW DATA'!$B47,0)</f>
        <v>100</v>
      </c>
      <c r="C52" s="14">
        <f>ROUND(100*'RAW DATA'!C47/'RAW DATA'!$B47,0)</f>
        <v>165</v>
      </c>
      <c r="D52" s="14">
        <f>ROUND(100*'RAW DATA'!D47/'RAW DATA'!$B47,0)</f>
        <v>237</v>
      </c>
      <c r="E52" s="14">
        <f>ROUND(100*'RAW DATA'!E47/'RAW DATA'!$B47,0)</f>
        <v>0</v>
      </c>
    </row>
    <row r="53" spans="1:5" s="13" customFormat="1">
      <c r="A53" s="13" t="s">
        <v>95</v>
      </c>
      <c r="B53" s="14">
        <f>ROUND(100*'RAW DATA'!B48/'RAW DATA'!$B48,0)</f>
        <v>100</v>
      </c>
      <c r="C53" s="14">
        <f>ROUND(100*'RAW DATA'!C48/'RAW DATA'!$B48,0)</f>
        <v>160</v>
      </c>
      <c r="D53" s="14">
        <f>ROUND(100*'RAW DATA'!D48/'RAW DATA'!$B48,0)</f>
        <v>179</v>
      </c>
      <c r="E53" s="14">
        <f>ROUND(100*'RAW DATA'!E48/'RAW DATA'!$B48,0)</f>
        <v>0</v>
      </c>
    </row>
    <row r="54" spans="1:5" s="13" customFormat="1">
      <c r="A54" s="13" t="s">
        <v>96</v>
      </c>
      <c r="B54" s="14">
        <f>ROUND(100*'RAW DATA'!$B49/'RAW DATA'!B49,0)</f>
        <v>100</v>
      </c>
      <c r="C54" s="14">
        <f>ROUND(100*'RAW DATA'!$B49/'RAW DATA'!C49,0)</f>
        <v>163</v>
      </c>
      <c r="D54" s="14">
        <f>ROUND(100*'RAW DATA'!$B49/'RAW DATA'!D49,0)</f>
        <v>180</v>
      </c>
      <c r="E54" s="14" t="e">
        <f>ROUND(100*'RAW DATA'!$B49/'RAW DATA'!E49,0)</f>
        <v>#DIV/0!</v>
      </c>
    </row>
    <row r="55" spans="1:5" s="13" customFormat="1">
      <c r="A55" s="13" t="s">
        <v>97</v>
      </c>
      <c r="B55" s="14">
        <f>ROUND(100*'RAW DATA'!$B50/'RAW DATA'!B50,0)</f>
        <v>100</v>
      </c>
      <c r="C55" s="14">
        <f>ROUND(100*'RAW DATA'!$B50/'RAW DATA'!C50,0)</f>
        <v>159</v>
      </c>
      <c r="D55" s="14">
        <f>ROUND(100*'RAW DATA'!$B50/'RAW DATA'!D50,0)</f>
        <v>179</v>
      </c>
      <c r="E55" s="14" t="e">
        <f>ROUND(100*'RAW DATA'!$B50/'RAW DATA'!E50,0)</f>
        <v>#DIV/0!</v>
      </c>
    </row>
    <row r="56" spans="1:5" s="15" customFormat="1">
      <c r="A56" s="15" t="s">
        <v>98</v>
      </c>
      <c r="B56" s="16">
        <f t="shared" ref="B56" si="27">ROUND(AVERAGE(B48:B55),0)</f>
        <v>100</v>
      </c>
      <c r="C56" s="16">
        <f t="shared" ref="C56:D56" si="28">ROUND(AVERAGE(C48:C55),0)</f>
        <v>161</v>
      </c>
      <c r="D56" s="16">
        <f t="shared" si="28"/>
        <v>184</v>
      </c>
      <c r="E56" s="16" t="e">
        <f t="shared" ref="E56" si="29">ROUND(AVERAGE(E48:E55),0)</f>
        <v>#DIV/0!</v>
      </c>
    </row>
    <row r="57" spans="1:5" s="7" customFormat="1">
      <c r="A57" s="7" t="s">
        <v>100</v>
      </c>
      <c r="B57" s="8">
        <f>ROUND(100*'RAW DATA'!B24/'RAW DATA'!$B24,0)</f>
        <v>100</v>
      </c>
      <c r="C57" s="8">
        <f>ROUND(100*'RAW DATA'!C24/'RAW DATA'!$B24,0)</f>
        <v>100</v>
      </c>
      <c r="D57" s="8">
        <f>ROUND(100*'RAW DATA'!D24/'RAW DATA'!$B24,0)</f>
        <v>161</v>
      </c>
      <c r="E57" s="8">
        <f>ROUND(100*'RAW DATA'!E24/'RAW DATA'!$B24,0)</f>
        <v>124</v>
      </c>
    </row>
    <row r="58" spans="1:5" s="7" customFormat="1">
      <c r="A58" s="7" t="s">
        <v>101</v>
      </c>
      <c r="B58" s="8">
        <f>ROUND(100*'RAW DATA'!B26/'RAW DATA'!$B26,0)</f>
        <v>100</v>
      </c>
      <c r="C58" s="8">
        <f>ROUND(100*'RAW DATA'!C26/'RAW DATA'!$B26,0)</f>
        <v>111</v>
      </c>
      <c r="D58" s="8">
        <f>ROUND(100*'RAW DATA'!D26/'RAW DATA'!$B26,0)</f>
        <v>162</v>
      </c>
      <c r="E58" s="8">
        <f>ROUND(100*'RAW DATA'!E26/'RAW DATA'!$B26,0)</f>
        <v>102</v>
      </c>
    </row>
    <row r="59" spans="1:5" s="7" customFormat="1">
      <c r="A59" s="7" t="s">
        <v>102</v>
      </c>
      <c r="B59" s="8">
        <f>ROUND(100*'RAW DATA'!B28/'RAW DATA'!$B28,0)</f>
        <v>100</v>
      </c>
      <c r="C59" s="8">
        <f>ROUND(100*'RAW DATA'!C28/'RAW DATA'!$B28,0)</f>
        <v>111</v>
      </c>
      <c r="D59" s="8">
        <f>ROUND(100*'RAW DATA'!D28/'RAW DATA'!$B28,0)</f>
        <v>217</v>
      </c>
      <c r="E59" s="8">
        <f>ROUND(100*'RAW DATA'!E28/'RAW DATA'!$B28,0)</f>
        <v>113</v>
      </c>
    </row>
    <row r="60" spans="1:5" s="7" customFormat="1">
      <c r="A60" s="7" t="s">
        <v>103</v>
      </c>
      <c r="B60" s="8">
        <f>ROUND(100*'RAW DATA'!B30/'RAW DATA'!$B30,0)</f>
        <v>100</v>
      </c>
      <c r="C60" s="8">
        <f>ROUND(100*'RAW DATA'!C30/'RAW DATA'!$B30,0)</f>
        <v>100</v>
      </c>
      <c r="D60" s="8">
        <f>ROUND(100*'RAW DATA'!D30/'RAW DATA'!$B30,0)</f>
        <v>167</v>
      </c>
      <c r="E60" s="8">
        <f>ROUND(100*'RAW DATA'!E30/'RAW DATA'!$B30,0)</f>
        <v>100</v>
      </c>
    </row>
    <row r="61" spans="1:5" s="7" customFormat="1">
      <c r="A61" s="7" t="s">
        <v>104</v>
      </c>
      <c r="B61" s="8">
        <f>ROUND(100*'RAW DATA'!B32/'RAW DATA'!$B32,0)</f>
        <v>100</v>
      </c>
      <c r="C61" s="8">
        <f>ROUND(100*'RAW DATA'!C32/'RAW DATA'!$B32,0)</f>
        <v>106</v>
      </c>
      <c r="D61" s="8">
        <f>ROUND(100*'RAW DATA'!D32/'RAW DATA'!$B32,0)</f>
        <v>141</v>
      </c>
      <c r="E61" s="8">
        <f>ROUND(100*'RAW DATA'!E32/'RAW DATA'!$B32,0)</f>
        <v>120</v>
      </c>
    </row>
    <row r="62" spans="1:5" s="7" customFormat="1">
      <c r="A62" s="7" t="s">
        <v>105</v>
      </c>
      <c r="B62" s="8">
        <f>ROUND(100*'RAW DATA'!B34/'RAW DATA'!$B34,0)</f>
        <v>100</v>
      </c>
      <c r="C62" s="8">
        <f>ROUND(100*'RAW DATA'!C34/'RAW DATA'!$B34,0)</f>
        <v>102</v>
      </c>
      <c r="D62" s="8">
        <f>ROUND(100*'RAW DATA'!D34/'RAW DATA'!$B34,0)</f>
        <v>157</v>
      </c>
      <c r="E62" s="8">
        <f>ROUND(100*'RAW DATA'!E34/'RAW DATA'!$B34,0)</f>
        <v>118</v>
      </c>
    </row>
    <row r="63" spans="1:5" s="11" customFormat="1">
      <c r="A63" s="11" t="s">
        <v>106</v>
      </c>
      <c r="B63" s="12">
        <f t="shared" ref="B63" si="30">ROUND(AVERAGE(B57:B62),0)</f>
        <v>100</v>
      </c>
      <c r="C63" s="12">
        <f t="shared" ref="C63:D63" si="31">ROUND(AVERAGE(C57:C62),0)</f>
        <v>105</v>
      </c>
      <c r="D63" s="12">
        <f t="shared" si="31"/>
        <v>168</v>
      </c>
      <c r="E63" s="12">
        <f t="shared" ref="E63" si="32">ROUND(AVERAGE(E57:E62),0)</f>
        <v>113</v>
      </c>
    </row>
    <row r="64" spans="1:5" s="19" customFormat="1" ht="15.75">
      <c r="A64" s="19" t="s">
        <v>107</v>
      </c>
      <c r="B64" s="20">
        <f>ROUND(AVERAGE(B5,B9,B15,B21,B24,B31,B37,B41,B42,B47,B56,B71),0)</f>
        <v>100</v>
      </c>
      <c r="C64" s="20">
        <f t="shared" ref="C64:D64" si="33">ROUND(AVERAGE(C5,C9,C15,C21,C24,C31,C37,C41,C42,C47,C56,C71),0)</f>
        <v>151</v>
      </c>
      <c r="D64" s="20">
        <f t="shared" si="33"/>
        <v>167</v>
      </c>
      <c r="E64" s="20" t="e">
        <f t="shared" ref="E64" si="34">ROUND(AVERAGE(E5,E9,E15,E21,E24,E31,E37,E41,E42,E47,E56,E71),0)</f>
        <v>#DIV/0!</v>
      </c>
    </row>
    <row r="65" spans="1:5" s="3" customFormat="1">
      <c r="A65" s="3" t="s">
        <v>100</v>
      </c>
      <c r="B65" s="4">
        <f>ROUND(100*'RAW DATA'!B25/'RAW DATA'!$B25,0)</f>
        <v>100</v>
      </c>
      <c r="C65" s="4">
        <f>ROUND(100*'RAW DATA'!C25/'RAW DATA'!$B25,0)</f>
        <v>101</v>
      </c>
      <c r="D65" s="4">
        <f>ROUND(100*'RAW DATA'!D25/'RAW DATA'!$B25,0)</f>
        <v>107</v>
      </c>
      <c r="E65" s="4">
        <f>ROUND(100*'RAW DATA'!E25/'RAW DATA'!$B25,0)</f>
        <v>117</v>
      </c>
    </row>
    <row r="66" spans="1:5" s="3" customFormat="1">
      <c r="A66" s="3" t="s">
        <v>101</v>
      </c>
      <c r="B66" s="4">
        <f>ROUND(100*'RAW DATA'!B27/'RAW DATA'!$B27,0)</f>
        <v>100</v>
      </c>
      <c r="C66" s="4">
        <f>ROUND(100*'RAW DATA'!C27/'RAW DATA'!$B27,0)</f>
        <v>135</v>
      </c>
      <c r="D66" s="4">
        <f>ROUND(100*'RAW DATA'!D27/'RAW DATA'!$B27,0)</f>
        <v>299</v>
      </c>
      <c r="E66" s="4">
        <f>ROUND(100*'RAW DATA'!E27/'RAW DATA'!$B27,0)</f>
        <v>167</v>
      </c>
    </row>
    <row r="67" spans="1:5" s="3" customFormat="1">
      <c r="A67" s="3" t="s">
        <v>102</v>
      </c>
      <c r="B67" s="4">
        <f>ROUND(100*'RAW DATA'!B29/'RAW DATA'!$B29,0)</f>
        <v>100</v>
      </c>
      <c r="C67" s="4">
        <f>ROUND(100*'RAW DATA'!C29/'RAW DATA'!$B29,0)</f>
        <v>136</v>
      </c>
      <c r="D67" s="4">
        <f>ROUND(100*'RAW DATA'!D29/'RAW DATA'!$B29,0)</f>
        <v>244</v>
      </c>
      <c r="E67" s="4">
        <f>ROUND(100*'RAW DATA'!E29/'RAW DATA'!$B29,0)</f>
        <v>147</v>
      </c>
    </row>
    <row r="68" spans="1:5" s="3" customFormat="1">
      <c r="A68" s="3" t="s">
        <v>103</v>
      </c>
      <c r="B68" s="4">
        <f>ROUND(100*'RAW DATA'!B31/'RAW DATA'!$B31,0)</f>
        <v>100</v>
      </c>
      <c r="C68" s="4">
        <f>ROUND(100*'RAW DATA'!C31/'RAW DATA'!$B31,0)</f>
        <v>126</v>
      </c>
      <c r="D68" s="4">
        <f>ROUND(100*'RAW DATA'!D31/'RAW DATA'!$B31,0)</f>
        <v>229</v>
      </c>
      <c r="E68" s="4">
        <f>ROUND(100*'RAW DATA'!E31/'RAW DATA'!$B31,0)</f>
        <v>130</v>
      </c>
    </row>
    <row r="69" spans="1:5" s="3" customFormat="1">
      <c r="A69" s="3" t="s">
        <v>104</v>
      </c>
      <c r="B69" s="4">
        <f>ROUND(100*'RAW DATA'!B33/'RAW DATA'!$B33,0)</f>
        <v>100</v>
      </c>
      <c r="C69" s="4">
        <f>ROUND(100*'RAW DATA'!C33/'RAW DATA'!$B33,0)</f>
        <v>120</v>
      </c>
      <c r="D69" s="4">
        <f>ROUND(100*'RAW DATA'!D33/'RAW DATA'!$B33,0)</f>
        <v>206</v>
      </c>
      <c r="E69" s="4">
        <f>ROUND(100*'RAW DATA'!E33/'RAW DATA'!$B33,0)</f>
        <v>123</v>
      </c>
    </row>
    <row r="70" spans="1:5" s="3" customFormat="1">
      <c r="A70" s="3" t="s">
        <v>105</v>
      </c>
      <c r="B70" s="4">
        <f>ROUND(100*'RAW DATA'!B35/'RAW DATA'!$B35,0)</f>
        <v>100</v>
      </c>
      <c r="C70" s="4">
        <f>ROUND(100*'RAW DATA'!C35/'RAW DATA'!$B35,0)</f>
        <v>130</v>
      </c>
      <c r="D70" s="4">
        <f>ROUND(100*'RAW DATA'!D35/'RAW DATA'!$B35,0)</f>
        <v>248</v>
      </c>
      <c r="E70" s="4">
        <f>ROUND(100*'RAW DATA'!E35/'RAW DATA'!$B35,0)</f>
        <v>171</v>
      </c>
    </row>
    <row r="71" spans="1:5" s="5" customFormat="1">
      <c r="A71" s="5" t="s">
        <v>129</v>
      </c>
      <c r="B71" s="6">
        <f t="shared" ref="B71" si="35">ROUND(AVERAGE(B65:B70),0)</f>
        <v>100</v>
      </c>
      <c r="C71" s="6">
        <f t="shared" ref="C71:D71" si="36">ROUND(AVERAGE(C65:C70),0)</f>
        <v>125</v>
      </c>
      <c r="D71" s="6">
        <f t="shared" si="36"/>
        <v>222</v>
      </c>
      <c r="E71" s="6">
        <f t="shared" ref="E71" si="37">ROUND(AVERAGE(E65:E70),0)</f>
        <v>143</v>
      </c>
    </row>
    <row r="72" spans="1:5" s="3" customFormat="1">
      <c r="A72" s="3" t="s">
        <v>108</v>
      </c>
      <c r="B72" s="4">
        <f>ROUND(100*'RAW DATA'!$B36/'RAW DATA'!B36,0)</f>
        <v>100</v>
      </c>
      <c r="C72" s="4">
        <f>ROUND(100*'RAW DATA'!$B36/'RAW DATA'!C36,0)</f>
        <v>91</v>
      </c>
      <c r="D72" s="4">
        <f>ROUND(100*'RAW DATA'!$B36/'RAW DATA'!D36,0)</f>
        <v>111</v>
      </c>
      <c r="E72" s="4" t="e">
        <f>ROUND(100*'RAW DATA'!$B36/'RAW DATA'!E36,0)</f>
        <v>#DIV/0!</v>
      </c>
    </row>
    <row r="73" spans="1:5" s="3" customFormat="1">
      <c r="A73" s="3" t="s">
        <v>109</v>
      </c>
      <c r="B73" s="4">
        <f>ROUND(100*'RAW DATA'!$B37/'RAW DATA'!B37,0)</f>
        <v>100</v>
      </c>
      <c r="C73" s="4">
        <f>ROUND(100*'RAW DATA'!$B37/'RAW DATA'!C37,0)</f>
        <v>136</v>
      </c>
      <c r="D73" s="4">
        <f>ROUND(100*'RAW DATA'!$B37/'RAW DATA'!D37,0)</f>
        <v>140</v>
      </c>
      <c r="E73" s="4" t="e">
        <f>ROUND(100*'RAW DATA'!$B37/'RAW DATA'!E37,0)</f>
        <v>#DIV/0!</v>
      </c>
    </row>
    <row r="74" spans="1:5" s="3" customFormat="1">
      <c r="A74" s="3" t="s">
        <v>110</v>
      </c>
      <c r="B74" s="4">
        <f>ROUND(100*'RAW DATA'!$B38/'RAW DATA'!B38,0)</f>
        <v>100</v>
      </c>
      <c r="C74" s="4">
        <f>ROUND(100*'RAW DATA'!$B38/'RAW DATA'!C38,0)</f>
        <v>106</v>
      </c>
      <c r="D74" s="4">
        <f>ROUND(100*'RAW DATA'!$B38/'RAW DATA'!D38,0)</f>
        <v>129</v>
      </c>
      <c r="E74" s="4" t="e">
        <f>ROUND(100*'RAW DATA'!$B38/'RAW DATA'!E38,0)</f>
        <v>#DIV/0!</v>
      </c>
    </row>
    <row r="75" spans="1:5" s="3" customFormat="1">
      <c r="A75" s="3" t="s">
        <v>111</v>
      </c>
      <c r="B75" s="4">
        <f>ROUND(100*'RAW DATA'!$B39/'RAW DATA'!B39,0)</f>
        <v>100</v>
      </c>
      <c r="C75" s="4">
        <f>ROUND(100*'RAW DATA'!$B39/'RAW DATA'!C39,0)</f>
        <v>135</v>
      </c>
      <c r="D75" s="4">
        <f>ROUND(100*'RAW DATA'!$B39/'RAW DATA'!D39,0)</f>
        <v>146</v>
      </c>
      <c r="E75" s="4" t="e">
        <f>ROUND(100*'RAW DATA'!$B39/'RAW DATA'!E39,0)</f>
        <v>#DIV/0!</v>
      </c>
    </row>
    <row r="76" spans="1:5" s="5" customFormat="1">
      <c r="A76" s="5" t="s">
        <v>112</v>
      </c>
      <c r="B76" s="6">
        <f t="shared" ref="B76" si="38">ROUND(AVERAGE(B72:B75),0)</f>
        <v>100</v>
      </c>
      <c r="C76" s="6">
        <f t="shared" ref="C76:D76" si="39">ROUND(AVERAGE(C72:C75),0)</f>
        <v>117</v>
      </c>
      <c r="D76" s="6">
        <f t="shared" si="39"/>
        <v>132</v>
      </c>
      <c r="E76" s="6" t="e">
        <f t="shared" ref="E76" si="40">ROUND(AVERAGE(E72:E75),0)</f>
        <v>#DIV/0!</v>
      </c>
    </row>
    <row r="77" spans="1:5" s="19" customFormat="1" ht="15.75">
      <c r="A77" s="19" t="s">
        <v>130</v>
      </c>
      <c r="B77" s="20">
        <f t="shared" ref="B77" si="41">ROUND(AVERAGE(B9,B21,B24,B31,B37,B41,B42,B47,B56),0)</f>
        <v>100</v>
      </c>
      <c r="C77" s="20">
        <f t="shared" ref="C77:D77" si="42">ROUND(AVERAGE(C9,C21,C24,C31,C37,C41,C42,C47,C56),0)</f>
        <v>156</v>
      </c>
      <c r="D77" s="20">
        <f t="shared" si="42"/>
        <v>161</v>
      </c>
      <c r="E77" s="20" t="e">
        <f t="shared" ref="E77" si="43">ROUND(AVERAGE(E9,E21,E24,E31,E37,E41,E42,E47,E56),0)</f>
        <v>#DIV/0!</v>
      </c>
    </row>
  </sheetData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RAW DATA</vt:lpstr>
      <vt:lpstr>FORMATTED RESULTS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Korzh</cp:lastModifiedBy>
  <dcterms:created xsi:type="dcterms:W3CDTF">2011-04-17T13:54:28Z</dcterms:created>
  <dcterms:modified xsi:type="dcterms:W3CDTF">2013-07-27T15:29:42Z</dcterms:modified>
</cp:coreProperties>
</file>